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64011"/>
  <mc:AlternateContent xmlns:mc="http://schemas.openxmlformats.org/markup-compatibility/2006">
    <mc:Choice Requires="x15">
      <x15ac:absPath xmlns:x15ac="http://schemas.microsoft.com/office/spreadsheetml/2010/11/ac" url="Z:\01-Siege\0101-AB\010107-ReglementVigueur\GuideLecture\2022\"/>
    </mc:Choice>
  </mc:AlternateContent>
  <bookViews>
    <workbookView xWindow="0" yWindow="0" windowWidth="2370" windowHeight="0"/>
  </bookViews>
  <sheets>
    <sheet name="BaseGuideLecture" sheetId="3" r:id="rId1"/>
    <sheet name="guide de lecture" sheetId="1" state="hidden" r:id="rId2"/>
    <sheet name="FicheImprimable" sheetId="4" r:id="rId3"/>
    <sheet name="Sommaire" sheetId="5" r:id="rId4"/>
    <sheet name="Intervenants" sheetId="8" state="hidden" r:id="rId5"/>
  </sheets>
  <definedNames>
    <definedName name="_xlnm._FilterDatabase" localSheetId="0" hidden="1">BaseGuideLecture!$A$1:$N$231</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BaseGuideLecture!$2:$400</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4" l="1"/>
  <c r="C1" i="4" l="1"/>
  <c r="C6" i="4" s="1"/>
  <c r="C11" i="4" l="1"/>
  <c r="D11" i="4" s="1"/>
  <c r="H15" i="4" s="1"/>
  <c r="D6" i="4"/>
  <c r="C16" i="4" l="1"/>
  <c r="D16" i="4" s="1"/>
  <c r="F18" i="4" s="1"/>
  <c r="D12" i="4"/>
  <c r="G15" i="4"/>
  <c r="F14" i="4"/>
  <c r="F13" i="4"/>
  <c r="F12" i="4"/>
  <c r="G6" i="4"/>
  <c r="G11" i="4" s="1"/>
  <c r="F6" i="4"/>
  <c r="F11" i="4" s="1"/>
  <c r="H6" i="4"/>
  <c r="H11" i="4" s="1"/>
  <c r="H16" i="4" s="1"/>
  <c r="H5" i="4"/>
  <c r="F3" i="4"/>
  <c r="G5" i="4"/>
  <c r="F2" i="4"/>
  <c r="F4" i="4"/>
  <c r="D7" i="4"/>
  <c r="H10" i="4"/>
  <c r="G10" i="4"/>
  <c r="F9" i="4"/>
  <c r="F7" i="4"/>
  <c r="F8" i="4"/>
  <c r="F19" i="4"/>
  <c r="D17" i="4"/>
  <c r="G20" i="4" l="1"/>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<sst xmlns="http://schemas.openxmlformats.org/spreadsheetml/2006/main" count="1933" uniqueCount="854">
  <si>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</si>
  <si>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</si>
  <si>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</si>
  <si>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</si>
  <si>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</si>
  <si>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</si>
  <si>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</si>
  <si>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</si>
  <si>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</si>
  <si>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</si>
  <si>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</si>
  <si>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</si>
  <si>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</si>
  <si>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</si>
  <si>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</si>
  <si>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</si>
  <si>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</si>
  <si>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</si>
  <si>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</si>
  <si>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</si>
  <si>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</si>
  <si>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</si>
  <si>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</si>
  <si>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</si>
  <si>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</si>
  <si>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</si>
  <si>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</si>
  <si>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</si>
  <si>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</si>
  <si>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</si>
  <si>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</si>
  <si>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</si>
  <si>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</si>
  <si>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</si>
  <si>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</si>
  <si>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</si>
  <si>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</si>
  <si>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</si>
  <si>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</si>
  <si>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</si>
  <si>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</si>
  <si>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</si>
  <si>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</si>
  <si>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</si>
  <si>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</si>
  <si>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</si>
  <si>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</si>
  <si>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</si>
  <si>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</si>
  <si>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</si>
  <si>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</si>
  <si>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</si>
  <si>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</si>
  <si>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</si>
  <si>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</si>
  <si>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</si>
  <si>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</si>
  <si>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</si>
  <si>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</si>
  <si>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</si>
  <si>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</si>
  <si>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</si>
  <si>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</si>
  <si>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</si>
  <si>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</si>
  <si>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</si>
  <si>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</si>
  <si>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</si>
  <si>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</si>
  <si>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</si>
  <si>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</si>
  <si>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</si>
  <si>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</si>
  <si>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</si>
  <si>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</si>
  <si>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</si>
  <si>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</si>
  <si>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</si>
  <si>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</si>
  <si>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</si>
  <si>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</si>
  <si>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</si>
  <si>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</si>
  <si>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</si>
  <si>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</si>
  <si>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</si>
  <si>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</si>
  <si>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</si>
  <si>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</si>
  <si>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</si>
  <si>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</si>
  <si>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</si>
  <si>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</si>
  <si>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</si>
  <si>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</si>
  <si>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</si>
  <si>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</si>
  <si>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</si>
  <si>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</si>
  <si>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</si>
  <si>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</si>
  <si>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</si>
  <si>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</si>
  <si>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</si>
  <si>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</si>
  <si>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</si>
  <si>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</si>
  <si>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</si>
  <si>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</si>
  <si>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</si>
  <si>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</si>
  <si>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</si>
  <si>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</si>
  <si>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</si>
  <si>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</si>
  <si>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</si>
  <si>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</si>
  <si>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</si>
  <si>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</si>
  <si>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</si>
  <si>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</si>
  <si>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</si>
  <si>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</si>
  <si>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</si>
  <si>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</si>
  <si>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</si>
  <si>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</si>
  <si>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</si>
  <si>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</si>
  <si>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</si>
  <si>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</si>
  <si>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</si>
  <si>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</si>
  <si>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</si>
  <si>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</si>
  <si>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</si>
  <si>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</si>
  <si>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</si>
  <si>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</si>
  <si>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</si>
  <si>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</si>
  <si>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</si>
  <si>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</si>
  <si>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</si>
  <si>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</si>
  <si>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</si>
  <si>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</si>
  <si>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</si>
  <si>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</si>
  <si>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</si>
  <si>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</si>
  <si>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</si>
  <si>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</si>
  <si>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</si>
  <si>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</si>
  <si>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</si>
  <si>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</si>
  <si>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</si>
  <si>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</si>
  <si>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</si>
  <si>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</si>
  <si>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</si>
  <si>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</si>
  <si>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</si>
  <si>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</si>
  <si>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</si>
  <si>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</si>
  <si>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</si>
  <si>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</si>
  <si>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</si>
  <si>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</si>
  <si>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</si>
  <si>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</si>
  <si>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</si>
  <si>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</si>
  <si>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</si>
  <si>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</si>
  <si>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</si>
  <si>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</si>
  <si>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</si>
  <si>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</si>
  <si>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</si>
  <si>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</si>
  <si>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</si>
  <si>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</si>
  <si>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</si>
  <si>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</si>
  <si>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</si>
  <si>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</si>
  <si>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</si>
  <si>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</si>
  <si>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</si>
  <si>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</si>
  <si>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</si>
  <si>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</si>
  <si>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</si>
  <si>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</si>
  <si>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</si>
  <si>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</si>
  <si>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</si>
  <si>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</si>
  <si>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</si>
  <si>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</si>
  <si>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</si>
  <si>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</si>
  <si>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</si>
  <si>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</si>
  <si>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</si>
  <si>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</si>
  <si>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</si>
  <si>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</si>
  <si>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</si>
  <si>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</si>
  <si>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</si>
  <si>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</si>
  <si>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</si>
  <si>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</si>
  <si>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</si>
  <si>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</si>
  <si>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</si>
  <si>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</si>
  <si>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</si>
  <si>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</si>
  <si>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</si>
  <si>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</si>
  <si>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</si>
  <si>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</si>
  <si>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</si>
  <si>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</si>
  <si>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</si>
  <si>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</si>
  <si>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</si>
  <si>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</si>
  <si>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</si>
  <si>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</si>
  <si>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</si>
  <si>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</si>
  <si>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</si>
  <si>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</si>
  <si>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</si>
  <si>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</si>
  <si>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</si>
  <si>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</si>
  <si>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</si>
  <si>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</si>
  <si>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</si>
  <si>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</si>
  <si>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</si>
  <si>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</si>
  <si>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</si>
  <si>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</si>
  <si>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</si>
  <si>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</si>
  <si>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</si>
  <si>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</si>
  <si>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</si>
  <si>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</si>
  <si>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</si>
  <si>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</si>
  <si>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</si>
  <si>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</si>
  <si>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</si>
  <si>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</si>
  <si>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</si>
  <si>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</si>
  <si>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</si>
  <si>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</si>
  <si>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</si>
  <si>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</si>
  <si>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</si>
  <si>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</si>
  <si>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</si>
  <si>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</si>
  <si>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</si>
  <si>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</si>
  <si>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</si>
  <si>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</si>
  <si>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</si>
  <si>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</si>
  <si>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</si>
  <si>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</si>
  <si>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</si>
  <si>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</si>
  <si>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</si>
  <si>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</si>
  <si>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Les conditions de sortie sont confiées à l’appréciation des OC.</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</si>
  <si>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</si>
  <si>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</si>
  <si>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</si>
  <si>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</si>
  <si>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</si>
  <si>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</si>
  <si>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</si>
  <si>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</si>
  <si>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</si>
  <si>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</si>
  <si>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</si>
  <si>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</si>
  <si>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</si>
  <si>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</si>
  <si>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</si>
  <si>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</si>
  <si>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</si>
  <si>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</si>
  <si>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</si>
  <si>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</si>
  <si>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</si>
  <si>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</si>
  <si>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</si>
  <si>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</si>
  <si>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</si>
  <si>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</si>
  <si>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</si>
  <si>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</si>
  <si>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</si>
  <si>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</si>
  <si>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</si>
  <si>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</si>
  <si>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</si>
  <si>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</si>
  <si>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</si>
  <si>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</si>
  <si>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</si>
  <si>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</si>
  <si>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</si>
  <si>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</si>
  <si>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</si>
  <si>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</si>
  <si>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</si>
  <si>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</si>
  <si>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</si>
  <si>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</si>
  <si>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</si>
  <si>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r>
      <t xml:space="preserve">Les bâtiments avicoles sont construits de façon à ce que tous les oiseaux puissent facilement accéder aux espaces de plein air.  À cette fin, les règles suivantes s’appliquent:
(c) aucun obstacle n’empêche les oiseaux d’accéder aux </t>
    </r>
    <r>
      <rPr>
        <b/>
        <i/>
        <sz val="11"/>
        <color indexed="8"/>
        <rFont val="Calibri"/>
        <family val="2"/>
      </rPr>
      <t>trappes</t>
    </r>
    <r>
      <rPr>
        <i/>
        <sz val="11"/>
        <color indexed="8"/>
        <rFont val="Calibri"/>
        <family val="2"/>
      </rPr>
      <t>;  
(d) les trappes de sortie/d’entrée du pourtour extérieur du bâtiment avicole ont une longueur combinée d'au moins 4 m par 100 m2...
(e) lorsque les trappes sont situées en hauteur, une rampe est prévue.</t>
    </r>
  </si>
  <si>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</si>
  <si>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</si>
  <si>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</si>
  <si>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</si>
  <si>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</si>
  <si>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</si>
  <si>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</si>
  <si>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</si>
  <si>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</si>
  <si>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</si>
  <si>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</si>
  <si>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</si>
  <si>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</si>
  <si>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</si>
  <si>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</si>
  <si>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</si>
  <si>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</si>
  <si>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</si>
  <si>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</si>
  <si>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</si>
  <si>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</si>
  <si>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</si>
  <si>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</si>
  <si>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</si>
  <si>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</si>
  <si>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</si>
  <si>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</si>
  <si>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</si>
  <si>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</si>
  <si>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</si>
  <si>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</si>
  <si>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</si>
  <si>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</si>
  <si>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</si>
  <si>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</si>
  <si>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</si>
  <si>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</si>
  <si>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</si>
  <si>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</si>
  <si>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</si>
  <si>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</si>
  <si>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</si>
  <si>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</si>
  <si>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</si>
  <si>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</si>
  <si>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</si>
  <si>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</si>
  <si>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</si>
  <si>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</si>
  <si>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</si>
  <si>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</si>
  <si>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</si>
  <si>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</si>
  <si>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</si>
  <si>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</si>
  <si>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</si>
  <si>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</si>
  <si>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</si>
  <si>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</si>
  <si>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</si>
  <si>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</si>
  <si>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</si>
  <si>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</si>
  <si>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</si>
  <si>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</si>
  <si>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</si>
  <si>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</si>
  <si>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</si>
  <si>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</si>
  <si>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</si>
  <si>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</si>
  <si>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</si>
  <si>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</si>
  <si>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</si>
  <si>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</si>
  <si>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</si>
  <si>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</si>
  <si>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</si>
  <si>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</si>
  <si>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</si>
  <si>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</si>
  <si>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</si>
  <si>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</si>
  <si>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</si>
  <si>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</si>
  <si>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</si>
  <si>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</si>
  <si>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</si>
  <si>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</si>
  <si>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</si>
  <si>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</si>
  <si>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</si>
  <si>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</si>
  <si>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</si>
  <si>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</si>
  <si>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</si>
  <si>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</si>
  <si>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</si>
  <si>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rFont val="Calibri"/>
        <family val="2"/>
      </rPr>
      <t>13</t>
    </r>
    <r>
      <rPr>
        <sz val="11"/>
        <rFont val="Calibri"/>
        <family val="2"/>
        <scheme val="minor"/>
      </rPr>
      <t>).</t>
    </r>
  </si>
  <si>
    <r>
      <t xml:space="preserve">Les surfaces minimales citées à l'annexe </t>
    </r>
    <r>
      <rPr>
        <sz val="11"/>
        <rFont val="Calibri"/>
        <family val="2"/>
      </rPr>
      <t>du règlement d'exécution RUE n°2020/464</t>
    </r>
    <r>
      <rPr>
        <sz val="11"/>
        <rFont val="Calibri"/>
        <family val="2"/>
        <scheme val="minor"/>
      </rPr>
      <t xml:space="preserve"> pour le logement à l’intérieur et pour les aires d’exercice extérieures sont évaluées par rapport à une occupation réelle maximale. </t>
    </r>
  </si>
  <si>
    <r>
      <rPr>
        <u/>
        <sz val="11"/>
        <rFont val="Calibri"/>
        <family val="2"/>
        <scheme val="minor"/>
      </rPr>
      <t>Précision concernant les animaux laitiers</t>
    </r>
    <r>
      <rPr>
        <sz val="11"/>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1"/>
        <rFont val="Calibri"/>
        <family val="2"/>
        <scheme val="minor"/>
      </rPr>
      <t>Précision concernant les volailles</t>
    </r>
    <r>
      <rPr>
        <sz val="11"/>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</si>
  <si>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t xml:space="preserve">"Principalement" : Défini dans le règlement </t>
    </r>
    <r>
      <rPr>
        <sz val="11"/>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</si>
  <si>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</si>
  <si>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</si>
  <si>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r>
      <t xml:space="preserve">Le logement des veaux au delà d’une semaine doit se faire dans des cases permettant d’accueillir plusieurs animaux dans le respect des surfaces de l’annexe </t>
    </r>
    <r>
      <rPr>
        <sz val="11"/>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</si>
  <si>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1"/>
        <rFont val="Calibri"/>
        <family val="2"/>
      </rPr>
      <t xml:space="preserve"> </t>
    </r>
    <r>
      <rPr>
        <sz val="11"/>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</si>
  <si>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1"/>
        <rFont val="Calibri"/>
        <family val="2"/>
      </rPr>
      <t xml:space="preserve">30% </t>
    </r>
    <r>
      <rPr>
        <sz val="11"/>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</si>
  <si>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</si>
  <si>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r>
      <t xml:space="preserve">
</t>
    </r>
    <r>
      <rPr>
        <sz val="11"/>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</si>
  <si>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</si>
  <si>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</si>
  <si>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</si>
  <si>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</si>
  <si>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</si>
  <si>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</si>
  <si>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</si>
  <si>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</si>
  <si>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</si>
  <si>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</si>
  <si>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</si>
  <si>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</si>
  <si>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</si>
  <si>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</si>
  <si>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</si>
  <si>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</si>
  <si>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</si>
  <si>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</si>
  <si>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</si>
  <si>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</si>
  <si>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</si>
  <si>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</si>
  <si>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</si>
  <si>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</si>
  <si>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</si>
  <si>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</si>
  <si>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</si>
  <si>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</si>
  <si>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</si>
  <si>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</si>
  <si>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</si>
  <si>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</si>
  <si>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</si>
  <si>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</si>
  <si>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</si>
  <si>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</si>
  <si>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</si>
  <si>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</si>
  <si>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</si>
  <si>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</si>
  <si>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</si>
  <si>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</si>
  <si>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</si>
  <si>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</si>
  <si>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</si>
  <si>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</si>
  <si>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</si>
  <si>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</si>
  <si>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</si>
  <si>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</si>
  <si>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</si>
  <si>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</si>
  <si>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</si>
  <si>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</si>
  <si>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</si>
  <si>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</si>
  <si>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</si>
  <si>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</si>
  <si>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</si>
  <si>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</si>
  <si>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</si>
  <si>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</si>
  <si>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</si>
  <si>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</si>
  <si>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</si>
  <si>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</si>
  <si>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</si>
  <si>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</si>
  <si>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</si>
  <si>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</si>
  <si>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</si>
  <si>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</si>
  <si>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</si>
  <si>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</si>
  <si>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</si>
  <si>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</si>
  <si>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</si>
  <si>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</si>
  <si>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</si>
  <si>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</si>
  <si>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</si>
  <si>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</si>
  <si>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</si>
  <si>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</si>
  <si>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</si>
  <si>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</si>
  <si>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r>
      <t xml:space="preserve">Pendant la période de butinage, les ruchers ne peuvent être placés à proximité </t>
    </r>
    <r>
      <rPr>
        <sz val="11"/>
        <color rgb="FF000000"/>
        <rFont val="Calibri"/>
        <family val="2"/>
      </rPr>
      <t>de zones urbaines et industrielles, d’incinérateurs, de fonderies et de métallurgies.</t>
    </r>
  </si>
  <si>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</si>
  <si>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r>
      <t xml:space="preserve">d) les ruches et les matériaux utilisés dans l'apiculture sont essentiellement constitués de matériaux naturels </t>
    </r>
    <r>
      <rPr>
        <i/>
        <sz val="11"/>
        <rFont val="Calibri"/>
        <family val="2"/>
      </rPr>
      <t>ne présentant aucun risque de contamination pour l'environnement ou les produits de l'apiculture</t>
    </r>
  </si>
  <si>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</si>
  <si>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</si>
  <si>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</si>
  <si>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</si>
  <si>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</si>
  <si>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</si>
  <si>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</si>
  <si>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</si>
  <si>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</si>
  <si>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</si>
  <si>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1"/>
        <color indexed="8"/>
        <rFont val="Calibri"/>
        <family val="2"/>
      </rPr>
      <t>) le matériel de reproduction des végétaux, pour autant qu’une période de conversion d’au moins douze mois ait été respectée;</t>
    </r>
  </si>
  <si>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</si>
  <si>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</si>
  <si>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</si>
  <si>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</si>
  <si>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</si>
  <si>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r>
      <t xml:space="preserve">Seul le </t>
    </r>
    <r>
      <rPr>
        <b/>
        <i/>
        <sz val="11"/>
        <color indexed="8"/>
        <rFont val="Calibri"/>
        <family val="2"/>
      </rPr>
      <t>matériel biologique de reproduction des végétaux</t>
    </r>
    <r>
      <rPr>
        <i/>
        <sz val="11"/>
        <color indexed="8"/>
        <rFont val="Calibri"/>
        <family val="2"/>
      </rPr>
      <t xml:space="preserve"> peut être utilisé pour la production de végétaux et de produits végétaux autres que du matériel de reproduction des végétaux.</t>
    </r>
  </si>
  <si>
    <t>Définition MRV, jeune plant</t>
  </si>
  <si>
    <t>1.8.2</t>
  </si>
  <si>
    <r>
      <t xml:space="preserve">Pour obtenir le matériel biologique de reproduction des végétaux destiné à </t>
    </r>
    <r>
      <rPr>
        <b/>
        <i/>
        <sz val="11"/>
        <color indexed="8"/>
        <rFont val="Calibri"/>
        <family val="2"/>
      </rPr>
      <t>la production de produits autres que le matériel de reproduction des végétaux,</t>
    </r>
    <r>
      <rPr>
        <i/>
        <sz val="11"/>
        <color indexed="8"/>
        <rFont val="Calibri"/>
        <family val="2"/>
      </rPr>
      <t xml:space="preserve"> </t>
    </r>
    <r>
      <rPr>
        <b/>
        <i/>
        <sz val="11"/>
        <color indexed="8"/>
        <rFont val="Calibri"/>
        <family val="2"/>
      </rPr>
      <t xml:space="preserve">la plante-mère et, le cas échéant, d’autres plantes destinées à la production de matériel de reproduction des végétaux </t>
    </r>
    <r>
      <rPr>
        <i/>
        <sz val="11"/>
        <color indexed="8"/>
        <rFont val="Calibri"/>
        <family val="2"/>
      </rPr>
      <t xml:space="preserve">doivent avoir été produites conformément au présent règlement pendant au moins une génération ou, s’il s’agit de cultures pérennes, pendant au moins une génération </t>
    </r>
    <r>
      <rPr>
        <b/>
        <i/>
        <sz val="11"/>
        <color indexed="8"/>
        <rFont val="Calibri"/>
        <family val="2"/>
      </rPr>
      <t>au cours de deux périodes de croissance.</t>
    </r>
  </si>
  <si>
    <t>Semence de base, plante mère, période de croissance</t>
  </si>
  <si>
    <t>1.8.5</t>
  </si>
  <si>
    <t>Art 25 et Annexe III</t>
  </si>
  <si>
    <r>
      <t xml:space="preserve">Utilisation de matériel en conversion et </t>
    </r>
    <r>
      <rPr>
        <b/>
        <i/>
        <sz val="11"/>
        <color indexed="8"/>
        <rFont val="Calibri"/>
        <family val="2"/>
      </rPr>
      <t>non biologique</t>
    </r>
    <r>
      <rPr>
        <i/>
        <sz val="11"/>
        <color indexed="8"/>
        <rFont val="Calibri"/>
        <family val="2"/>
      </rPr>
      <t xml:space="preserve"> de reproduction des végétaux</t>
    </r>
  </si>
  <si>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</si>
  <si>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</si>
  <si>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</si>
  <si>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</si>
  <si>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</si>
  <si>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</si>
  <si>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</si>
  <si>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</si>
  <si>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</si>
  <si>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</si>
  <si>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</si>
  <si>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</si>
  <si>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</si>
  <si>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</si>
  <si>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</si>
  <si>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</si>
  <si>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</si>
  <si>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</si>
  <si>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</si>
  <si>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</si>
  <si>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</si>
  <si>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</si>
  <si>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</si>
  <si>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</si>
  <si>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</si>
  <si>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</si>
  <si>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</si>
  <si>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</si>
  <si>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</si>
  <si>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</si>
  <si>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</si>
  <si>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</si>
  <si>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r>
      <rPr>
        <sz val="11"/>
        <rFont val="Arial"/>
        <family val="2"/>
      </rPr>
      <t xml:space="preserve">Il est possible de continuer à utiliser des levures conventionnelles dans la limite </t>
    </r>
    <r>
      <rPr>
        <b/>
        <sz val="11"/>
        <rFont val="Arial"/>
        <family val="2"/>
      </rPr>
      <t>maximale</t>
    </r>
    <r>
      <rPr>
        <sz val="11"/>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</si>
  <si>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</si>
  <si>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</si>
  <si>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</si>
  <si>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</si>
  <si>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Les activités de contrôle des fertilisants et autres intrants non alimentaires utilisables en agriculture biologique,  sont hors champ d’application de ces règlements (UE) et relèvent d’activités privées et/ou de la certification de produits industriels.</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</si>
  <si>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</si>
  <si>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</si>
  <si>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</si>
  <si>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</si>
  <si>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</si>
  <si>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</si>
  <si>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</si>
  <si>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</si>
  <si>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</si>
  <si>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</si>
  <si>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</si>
  <si>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</si>
  <si>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</si>
  <si>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</si>
  <si>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</si>
  <si>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</si>
  <si>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</si>
  <si>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</si>
  <si>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</si>
  <si>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</si>
  <si>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</si>
  <si>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</si>
  <si>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</si>
  <si>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</si>
  <si>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</si>
  <si>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</si>
  <si>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</si>
  <si>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r>
      <t>Ces dispositions</t>
    </r>
    <r>
      <rPr>
        <strike/>
        <sz val="11"/>
        <rFont val="Calibri"/>
        <family val="2"/>
      </rPr>
      <t xml:space="preserve"> </t>
    </r>
    <r>
      <rPr>
        <sz val="11"/>
        <rFont val="Calibri"/>
        <family val="2"/>
        <scheme val="minor"/>
      </rPr>
      <t xml:space="preserve">permettent de démarrer une conversion des animaux dès le 13ème mois de conversion des parcelles et de les nourrir avec un max. de </t>
    </r>
    <r>
      <rPr>
        <sz val="11"/>
        <rFont val="Calibri"/>
        <family val="2"/>
      </rPr>
      <t xml:space="preserve">25% </t>
    </r>
    <r>
      <rPr>
        <sz val="11"/>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</si>
  <si>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</si>
  <si>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</si>
  <si>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</si>
  <si>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</si>
  <si>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</si>
  <si>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</si>
  <si>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</si>
  <si>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</si>
  <si>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</si>
  <si>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</si>
  <si>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</si>
  <si>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</si>
  <si>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</si>
  <si>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</si>
  <si>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</si>
  <si>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</si>
  <si>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</si>
  <si>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</si>
  <si>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</si>
  <si>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</si>
  <si>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</si>
  <si>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</si>
  <si>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</si>
  <si>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</si>
  <si>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</si>
  <si>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</si>
  <si>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</si>
  <si>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</si>
  <si>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</si>
  <si>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</si>
  <si>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</si>
  <si>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</si>
  <si>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</si>
  <si>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</si>
  <si>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</si>
  <si>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</si>
  <si>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</si>
  <si>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r>
      <t>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t>
    </r>
    <r>
      <rPr>
        <sz val="11"/>
        <rFont val="Calibri"/>
        <family val="2"/>
        <scheme val="minor"/>
      </rPr>
      <t xml:space="preserve">
</t>
    </r>
  </si>
  <si>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</si>
  <si>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</si>
  <si>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</si>
  <si>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</si>
  <si>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</si>
  <si>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</si>
  <si>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</si>
  <si>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</si>
  <si>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r>
      <t xml:space="preserve">Le programme de fertilisation – annuelle ou pluriannuelle- d’une parcelle doit au moins comporter les pratiques citées aux articles </t>
    </r>
    <r>
      <rPr>
        <sz val="11"/>
        <rFont val="Calibri"/>
        <family val="2"/>
      </rPr>
      <t xml:space="preserve">5, 6, 9, 12 et son annexe II partie I du RUE 2018/848 </t>
    </r>
    <r>
      <rPr>
        <sz val="11"/>
        <rFont val="Calibri"/>
        <family val="2"/>
        <scheme val="minor"/>
      </rPr>
      <t xml:space="preserve">: cultures de légumineuses, d’engrais verts ou de plantes à enracinement profond, incorporation de matières organiques issues d’élevages biologiques, pour pouvoir faire appel aux produits </t>
    </r>
    <r>
      <rPr>
        <sz val="11"/>
        <rFont val="Calibri"/>
        <family val="2"/>
      </rPr>
      <t>autorisés conformément à l'article 24</t>
    </r>
    <r>
      <rPr>
        <sz val="11"/>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</si>
  <si>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</si>
  <si>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</si>
  <si>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</si>
  <si>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</si>
  <si>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</si>
  <si>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</si>
  <si>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</si>
  <si>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</si>
  <si>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</si>
  <si>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</si>
  <si>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</si>
  <si>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</si>
  <si>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</si>
  <si>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</si>
  <si>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r>
      <t xml:space="preserve">Exemple de calcul des dimensions selon le nombre de volailles : sur la base d’une occupation de 6 poules pondeuses au maximum par m2, il faut 1 mètre de trappes pour 150 poules pondeuses et sur la base d’une occupation de 10 </t>
    </r>
    <r>
      <rPr>
        <sz val="11"/>
        <rFont val="Calibri"/>
        <family val="2"/>
      </rPr>
      <t xml:space="preserve">poulets de chair au maximum au m2 (équivalent à 21kg de poids vif/m² ), il faut 1 mètre de trappe pour 250 </t>
    </r>
    <r>
      <rPr>
        <sz val="11"/>
        <rFont val="Calibri"/>
        <family val="2"/>
      </rPr>
      <t>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</si>
  <si>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1"/>
        <rFont val="Calibri"/>
        <family val="2"/>
        <scheme val="minor"/>
      </rPr>
      <t>Cultures annuelles ou semi-pérennes  (fraises – artichauts – asperges – surfaces en herbe- safran…)  =&gt; deux ans de conversion.</t>
    </r>
    <r>
      <rPr>
        <sz val="11"/>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1"/>
        <rFont val="Calibri"/>
        <family val="2"/>
        <scheme val="minor"/>
      </rPr>
      <t>Cultures pérennes  (vergers – vignes – houblons -  lavande …)  =&gt;  trois années de conversion</t>
    </r>
    <r>
      <rPr>
        <sz val="11"/>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</si>
  <si>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</si>
  <si>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</si>
  <si>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</si>
  <si>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</si>
  <si>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</si>
  <si>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1"/>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</si>
  <si>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1"/>
        <rFont val="Calibri"/>
        <family val="2"/>
        <scheme val="minor"/>
      </rPr>
      <t xml:space="preserve">Cas des vins : </t>
    </r>
    <r>
      <rPr>
        <sz val="11"/>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</si>
  <si>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t>Conversion
vin</t>
  </si>
  <si>
    <t>Les opérateurs produisant des produits du secteur vitivinicole se conforment, en particulier, aux règles de production détaillées qui figurent à l’annexe II, partie VI.</t>
  </si>
  <si>
    <r>
      <rPr>
        <sz val="11"/>
        <rFont val="Arial"/>
        <family val="2"/>
      </rP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1"/>
        <rFont val="Arial"/>
        <family val="2"/>
      </rPr>
      <t>Le règlement vin bio ne s’applique qu’aux produits concernés par la vinification</t>
    </r>
    <r>
      <rPr>
        <sz val="11"/>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</si>
  <si>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</si>
  <si>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</si>
  <si>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</si>
  <si>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</si>
  <si>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</si>
  <si>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</si>
  <si>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</si>
  <si>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</si>
  <si>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</si>
  <si>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</si>
  <si>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</si>
  <si>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</si>
  <si>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</si>
  <si>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</si>
  <si>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</si>
  <si>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</si>
  <si>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</si>
  <si>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</si>
  <si>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</si>
  <si>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</si>
  <si>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</si>
  <si>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</si>
  <si>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</si>
  <si>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</si>
  <si>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</si>
  <si>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</si>
  <si>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 xml:space="preserve">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
</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</si>
  <si>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</si>
  <si>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</si>
  <si>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</si>
  <si>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</si>
  <si>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</si>
  <si>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</si>
  <si>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</si>
  <si>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</si>
  <si>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</si>
  <si>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</si>
  <si>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</si>
  <si>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</si>
  <si>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1"/>
        <color theme="1"/>
        <rFont val="Arial"/>
        <family val="2"/>
      </rPr>
      <t>pour tous les vins</t>
    </r>
    <r>
      <rPr>
        <sz val="11"/>
        <color theme="1"/>
        <rFont val="Arial"/>
        <family val="2"/>
      </rPr>
      <t xml:space="preserve">. 
</t>
    </r>
    <r>
      <rPr>
        <b/>
        <sz val="11"/>
        <color theme="1"/>
        <rFont val="Arial"/>
        <family val="2"/>
      </rPr>
      <t xml:space="preserve">Seuls les produits et substances listés dans l’annexe V partie D du règlement (UE) 2021/1165 sont utilisables en bio.
</t>
    </r>
    <r>
      <rPr>
        <sz val="11"/>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</si>
  <si>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t>RUE
2021/1165</t>
  </si>
  <si>
    <t>Annexe V
Partie D</t>
  </si>
  <si>
    <t>Produits et substances autorisés pour la production et la conservation de produits de la vigne biologiques du secteur vitivinicole visés à l’annexe II, partie VI, point 2.2, du règlement (UE) 2018/848</t>
  </si>
  <si>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1"/>
        <color theme="1"/>
        <rFont val="Arial"/>
        <family val="2"/>
      </rPr>
      <t>-  Cas de l’utilisation de levures :</t>
    </r>
    <r>
      <rPr>
        <sz val="11"/>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1"/>
        <color theme="1"/>
        <rFont val="Arial"/>
        <family val="2"/>
      </rPr>
      <t xml:space="preserve">Enzymes </t>
    </r>
    <r>
      <rPr>
        <b/>
        <u/>
        <sz val="11"/>
        <color theme="1"/>
        <rFont val="Arial"/>
        <family val="2"/>
      </rPr>
      <t>uniquement à usage de clarification</t>
    </r>
    <r>
      <rPr>
        <u/>
        <sz val="11"/>
        <color theme="1"/>
        <rFont val="Arial"/>
        <family val="2"/>
      </rPr>
      <t xml:space="preserve"> utilisables en AB </t>
    </r>
    <r>
      <rPr>
        <sz val="11"/>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</si>
  <si>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1"/>
        <color indexed="8"/>
        <rFont val="Calibri"/>
        <family val="2"/>
      </rPr>
      <t>débute dès que possible et soit achevée dans un délai maximum de cinq ans.</t>
    </r>
  </si>
  <si>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</si>
  <si>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</si>
  <si>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</si>
  <si>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</si>
  <si>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</si>
  <si>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1"/>
        <rFont val="Calibri"/>
        <family val="2"/>
        <scheme val="minor"/>
      </rPr>
      <t>Attention</t>
    </r>
    <r>
      <rPr>
        <sz val="11"/>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1"/>
        <rFont val="Calibri"/>
        <family val="2"/>
        <scheme val="minor"/>
      </rPr>
      <t>a été supprimée avec le nouveau RUE 2018/848</t>
    </r>
    <r>
      <rPr>
        <sz val="11"/>
        <rFont val="Calibri"/>
        <family val="2"/>
        <scheme val="minor"/>
      </rPr>
      <t>. Désormais en cas de mixité de patûrages, l'exploitant doit solliciter la dérogation susmentionnée concernant les cultures pérennes et se soumettre aux mêmes exigences.</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</si>
  <si>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</si>
  <si>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</si>
  <si>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</si>
  <si>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</si>
  <si>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</si>
  <si>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</si>
  <si>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</si>
  <si>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</si>
  <si>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</si>
  <si>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</si>
  <si>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</si>
  <si>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</si>
  <si>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</si>
  <si>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</si>
  <si>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</si>
  <si>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</si>
  <si>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</si>
  <si>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</si>
  <si>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</si>
  <si>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r>
      <t xml:space="preserve">L’article 80 du règlement (UE) n°1308/2013 fait référence à une liste de restrictions relatives aux pratiques œnologiques </t>
    </r>
    <r>
      <rPr>
        <u/>
        <sz val="11"/>
        <color theme="1"/>
        <rFont val="Arial"/>
        <family val="2"/>
      </rPr>
      <t>applicables à tous les produits viticoles, de fait à tous les vins..</t>
    </r>
    <r>
      <rPr>
        <sz val="11"/>
        <color theme="1"/>
        <rFont val="Arial"/>
        <family val="2"/>
      </rPr>
      <t xml:space="preserve">
Ne sont cependant pas concernés les jus de raisins et jus de raisins concentrés ainsi que les moûts de raisins et moûts de raisins concentrés destinés à l'élaboration de jus de raisins.
</t>
    </r>
    <r>
      <rPr>
        <b/>
        <sz val="11"/>
        <color theme="1"/>
        <rFont val="Arial"/>
        <family val="2"/>
      </rPr>
      <t xml:space="preserve">La liste des pratiques interdites ou restreintes en bio est précisée dans l'annexe II, partie VI, point 3.2. du règlement.
</t>
    </r>
    <r>
      <rPr>
        <sz val="11"/>
        <color theme="1"/>
        <rFont val="Arial"/>
        <family val="2"/>
      </rPr>
      <t>A noter  que les traitements thermiques sont autorisés conformément à l’annexe I A, point 2, du règlement (CE) n° 606/2009, à condition que la température ne dépasse pas 75 °C. La limite précédente était à 70 °C.</t>
    </r>
    <r>
      <rPr>
        <b/>
        <sz val="11"/>
        <color theme="1"/>
        <rFont val="Arial"/>
        <family val="2"/>
      </rPr>
      <t xml:space="preserve">
</t>
    </r>
  </si>
  <si>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</si>
  <si>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</si>
  <si>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</si>
  <si>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</si>
  <si>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</si>
  <si>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</si>
  <si>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</si>
  <si>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</si>
  <si>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</si>
  <si>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</si>
  <si>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</si>
  <si>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</si>
  <si>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</si>
  <si>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</si>
  <si>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</si>
  <si>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</si>
  <si>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</si>
  <si>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</si>
  <si>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</si>
  <si>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</si>
  <si>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</si>
  <si>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</si>
  <si>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</si>
  <si>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</si>
  <si>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</si>
  <si>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</si>
  <si>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</si>
  <si>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</si>
  <si>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</si>
  <si>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</si>
  <si>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</si>
  <si>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</si>
  <si>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</si>
  <si>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Les veaux doivent avoir accès à un espace extérieur dès que possible et au plus tard à 6 semaines sauf en période hivernale lorsque les animaux ont accès aux pâturages pendant la période de pacage et que les installations d’hivernage permettent aux animaux de se mouvoir librement conformément au point 1.9.1.1 d).  
Les veaux doivent avoir accès au pâturage sauf lorsque les conditions ne le permettent pas (hiver, sécheresse, état du sol, …), dès que possible et au plus tard à 6 mois ; si les animaux sont abattus entre 6 et 8 mois, ils doivent avoir eu accès aux pâturages au minimum durant 30 jours sur leur durée de vie sauf conditions exceptionnelles ne le permettant pas. </t>
  </si>
  <si>
    <r>
      <t xml:space="preserve">
</t>
    </r>
    <r>
      <rPr>
        <sz val="11"/>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1"/>
        <color theme="1"/>
        <rFont val="Calibri"/>
        <family val="2"/>
        <scheme val="minor"/>
      </rPr>
      <t xml:space="preserve"> </t>
    </r>
  </si>
  <si>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</si>
  <si>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1"/>
        <rFont val="Calibri"/>
        <family val="2"/>
      </rPr>
      <t>du point 1.4.1 de la Partie II de l'annexe II du RUE 2018/848</t>
    </r>
    <r>
      <rPr>
        <sz val="11"/>
        <rFont val="Calibri"/>
        <family val="2"/>
        <scheme val="minor"/>
      </rPr>
      <t>.</t>
    </r>
  </si>
  <si>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</si>
  <si>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r>
      <rPr>
        <sz val="11"/>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1"/>
        <color theme="8"/>
        <rFont val="Calibri"/>
        <family val="2"/>
        <scheme val="minor"/>
      </rPr>
      <t xml:space="preserve">
http://notification.agencebio.org  </t>
    </r>
    <r>
      <rPr>
        <sz val="11"/>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t>
    </r>
    <r>
      <rPr>
        <sz val="11"/>
        <rFont val="Calibri"/>
        <family val="2"/>
        <scheme val="minor"/>
      </rPr>
      <t xml:space="preserve">.
</t>
    </r>
    <r>
      <rPr>
        <u/>
        <sz val="11"/>
        <color theme="10"/>
        <rFont val="Calibri"/>
        <family val="2"/>
        <scheme val="minor"/>
      </rPr>
      <t xml:space="preserve">
</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</si>
  <si>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1"/>
        <rFont val="Calibri"/>
        <family val="2"/>
        <scheme val="minor"/>
      </rPr>
      <t xml:space="preserve"> </t>
    </r>
    <r>
      <rPr>
        <sz val="11"/>
        <rFont val="Calibri"/>
        <family val="2"/>
        <scheme val="minor"/>
      </rPr>
      <t>certification c'est-à-dire de tous le</t>
    </r>
    <r>
      <rPr>
        <strike/>
        <sz val="11"/>
        <rFont val="Calibri"/>
        <family val="2"/>
        <scheme val="minor"/>
      </rPr>
      <t>s</t>
    </r>
    <r>
      <rPr>
        <sz val="11"/>
        <rFont val="Calibri"/>
        <family val="2"/>
        <scheme val="minor"/>
      </rPr>
      <t xml:space="preserve"> certificat</t>
    </r>
    <r>
      <rPr>
        <strike/>
        <sz val="11"/>
        <rFont val="Calibri"/>
        <family val="2"/>
        <scheme val="minor"/>
      </rPr>
      <t>s</t>
    </r>
    <r>
      <rPr>
        <sz val="11"/>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</si>
  <si>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t>
    </r>
    <r>
      <rPr>
        <sz val="11"/>
        <rFont val="Calibri"/>
        <family val="2"/>
        <scheme val="minor"/>
      </rPr>
      <t xml:space="preserve">
La diffusion des résultats de certification, c’est à dire de l’existence de </t>
    </r>
    <r>
      <rPr>
        <sz val="11"/>
        <rFont val="Calibri"/>
        <family val="2"/>
        <scheme val="minor"/>
      </rPr>
      <t xml:space="preserve">certificats est possible par un organisme de contrôle à un tiers qui en fait la demande. 
</t>
    </r>
    <r>
      <rPr>
        <strike/>
        <sz val="11"/>
        <color rgb="FFFF0000"/>
        <rFont val="Calibri"/>
        <family val="2"/>
        <scheme val="minor"/>
      </rPr>
      <t/>
    </r>
  </si>
  <si>
    <r>
      <rPr>
        <b/>
        <sz val="11"/>
        <rFont val="Calibri"/>
        <family val="2"/>
        <scheme val="minor"/>
      </rPr>
      <t xml:space="preserve">Changement d'OC par un opérateur </t>
    </r>
    <r>
      <rPr>
        <sz val="11"/>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</si>
  <si>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</si>
  <si>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</si>
  <si>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r>
      <rPr>
        <sz val="11"/>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1"/>
        <color theme="10"/>
        <rFont val="Calibri"/>
        <family val="2"/>
        <scheme val="minor"/>
      </rPr>
      <t xml:space="preserve">
  Note GL 2022 Etiquetage</t>
    </r>
  </si>
  <si>
    <t>Note GL 2022 MRV.pdf</t>
  </si>
  <si>
    <r>
      <rPr>
        <sz val="11"/>
        <rFont val="Calibri"/>
        <family val="2"/>
        <scheme val="minor"/>
      </rPr>
      <t>L'exemption de notification et de contrôle concernant les opérateurs qui achètent et revendent en l'état des produits préemballés fait l'objet d'une note spécifique à l'attention des distributeurs :</t>
    </r>
    <r>
      <rPr>
        <u/>
        <sz val="11"/>
        <color theme="10"/>
        <rFont val="Calibri"/>
        <family val="2"/>
        <scheme val="minor"/>
      </rPr>
      <t xml:space="preserve">
Note GL 2022 Distribution</t>
    </r>
  </si>
  <si>
    <r>
      <rPr>
        <sz val="11"/>
        <rFont val="Calibri"/>
        <family val="2"/>
        <scheme val="minor"/>
      </rPr>
      <t>Concernant les conditions de modification de la durée de conversion des parcelles, consulter la fiche spécifique récapitulant les différents cas de figure :</t>
    </r>
    <r>
      <rPr>
        <u/>
        <sz val="11"/>
        <color theme="10"/>
        <rFont val="Calibri"/>
        <family val="2"/>
        <scheme val="minor"/>
      </rPr>
      <t xml:space="preserve">
Note GL 2022 Réduction période de conversion
</t>
    </r>
    <r>
      <rPr>
        <sz val="11"/>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</si>
  <si>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rPr>
        <sz val="11"/>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1"/>
        <color theme="10"/>
        <rFont val="Calibri"/>
        <family val="2"/>
        <scheme val="minor"/>
      </rPr>
      <t xml:space="preserve">
Note GL 2022 Distribution</t>
    </r>
  </si>
  <si>
    <t>Note GL 2022 MRV</t>
  </si>
  <si>
    <t>Note GL 2022 170 kg ha an N</t>
  </si>
  <si>
    <t>Note GL 2022 Conversion des animaux</t>
  </si>
  <si>
    <t>Note GL 2022 Aromes</t>
  </si>
  <si>
    <t>Note GL 2022 Etiquetage</t>
  </si>
  <si>
    <r>
      <rPr>
        <sz val="11"/>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1"/>
        <color theme="10"/>
        <rFont val="Calibri"/>
        <family val="2"/>
        <scheme val="minor"/>
      </rPr>
      <t xml:space="preserve"> Note_GL2022_ Cire conventionnelle.
</t>
    </r>
    <r>
      <rPr>
        <sz val="11"/>
        <rFont val="Calibri"/>
        <family val="2"/>
        <scheme val="minor"/>
      </rPr>
      <t xml:space="preserve">Les organismes certificateurs devront s’assurer que les dispositions sont respectées. </t>
    </r>
  </si>
  <si>
    <r>
      <t xml:space="preserve">Note GL 2022 Produits phyto
</t>
    </r>
    <r>
      <rPr>
        <sz val="11"/>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</si>
  <si>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</si>
  <si>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r>
      <rPr>
        <sz val="11"/>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1"/>
        <color theme="10"/>
        <rFont val="Calibri"/>
        <family val="2"/>
        <scheme val="minor"/>
      </rPr>
      <t xml:space="preserve"> </t>
    </r>
    <r>
      <rPr>
        <u/>
        <sz val="11"/>
        <color theme="10"/>
        <rFont val="Calibri"/>
        <family val="2"/>
        <scheme val="minor"/>
      </rPr>
      <t xml:space="preserve"> Note GL 2022 Produits phyto  </t>
    </r>
    <r>
      <rPr>
        <sz val="11"/>
        <color theme="1"/>
        <rFont val="Calibri"/>
        <family val="2"/>
        <scheme val="minor"/>
      </rPr>
      <t xml:space="preserve">peuvent reposer sur : 
- la lutte physique : pièges, ondes de choc  </t>
    </r>
    <r>
      <rPr>
        <sz val="11"/>
        <color theme="10"/>
        <rFont val="Calibri"/>
        <family val="2"/>
        <scheme val="minor"/>
      </rPr>
      <t xml:space="preserve">
</t>
    </r>
    <r>
      <rPr>
        <sz val="11"/>
        <color theme="1"/>
        <rFont val="Calibri"/>
        <family val="2"/>
        <scheme val="minor"/>
      </rPr>
      <t>- les prédateurs naturels.</t>
    </r>
  </si>
  <si>
    <r>
      <t xml:space="preserve">1 - Cas général
</t>
    </r>
    <r>
      <rPr>
        <sz val="11"/>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1"/>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</si>
  <si>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</si>
  <si>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</si>
  <si>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r>
      <rPr>
        <sz val="11"/>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1"/>
        <color theme="10"/>
        <rFont val="Calibri"/>
        <family val="2"/>
        <scheme val="minor"/>
      </rPr>
      <t xml:space="preserve">
</t>
    </r>
    <r>
      <rPr>
        <u/>
        <sz val="11"/>
        <color rgb="FF0070C0"/>
        <rFont val="Calibri"/>
        <family val="2"/>
        <scheme val="minor"/>
      </rPr>
      <t>Note GL 2022 Etiquetage</t>
    </r>
    <r>
      <rPr>
        <u/>
        <sz val="11"/>
        <color theme="10"/>
        <rFont val="Calibri"/>
        <family val="2"/>
        <scheme val="minor"/>
      </rPr>
      <t xml:space="preserve">
</t>
    </r>
    <r>
      <rPr>
        <sz val="11"/>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</si>
  <si>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</si>
  <si>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</si>
  <si>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</si>
  <si>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</si>
  <si>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r>
      <t xml:space="preserve">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t>
    </r>
    <r>
      <rPr>
        <sz val="11"/>
        <color rgb="FFFF0000"/>
        <rFont val="Calibri"/>
        <family val="2"/>
        <scheme val="minor"/>
      </rPr>
      <t>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</si>
  <si>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</si>
  <si>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</si>
  <si>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</si>
  <si>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</si>
  <si>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t>
    </r>
    <r>
      <rPr>
        <sz val="11"/>
        <color rgb="FFFF0000"/>
        <rFont val="Calibri"/>
        <family val="2"/>
        <scheme val="minor"/>
      </rPr>
      <t>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r>
    <r>
      <rPr>
        <sz val="11"/>
        <rFont val="Calibri"/>
        <family val="2"/>
        <scheme val="minor"/>
      </rPr>
      <t xml:space="preserve">
</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</si>
  <si>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</si>
  <si>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</si>
  <si>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</si>
  <si>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</si>
  <si>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1"/>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1"/>
        <color theme="10"/>
        <rFont val="Calibri"/>
        <family val="2"/>
        <scheme val="minor"/>
      </rPr>
      <t xml:space="preserve">
</t>
    </r>
    <r>
      <rPr>
        <sz val="11"/>
        <rFont val="Calibri"/>
        <family val="2"/>
        <scheme val="minor"/>
      </rPr>
      <t>3. Additifs nutritionnels : cf</t>
    </r>
    <r>
      <rPr>
        <u/>
        <sz val="11"/>
        <color theme="10"/>
        <rFont val="Calibri"/>
        <family val="2"/>
        <scheme val="minor"/>
      </rPr>
      <t xml:space="preserve"> Note GL2022 Etiquetage
</t>
    </r>
    <r>
      <rPr>
        <sz val="11"/>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</si>
  <si>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</si>
  <si>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rPr>
        <sz val="11"/>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1"/>
        <color theme="10"/>
        <rFont val="Calibri"/>
        <family val="2"/>
        <scheme val="minor"/>
      </rPr>
      <t xml:space="preserve">
Note GL 2022 Etiquetage 
</t>
    </r>
    <r>
      <rPr>
        <sz val="11"/>
        <rFont val="Calibri"/>
        <family val="2"/>
        <scheme val="minor"/>
      </rPr>
      <t xml:space="preserve">
Une denrée alimentaire certifiée biologique composée d’ingrédients d’origine agricole biologiques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</si>
  <si>
    <r>
      <rPr>
        <sz val="11"/>
        <rFont val="Calibri"/>
        <family val="2"/>
        <scheme val="minor"/>
      </rPr>
      <t>La liste des opérateurs notifiés et contrôlés est consultable sur le site de l’agence Bio :</t>
    </r>
    <r>
      <rPr>
        <u/>
        <sz val="11"/>
        <color theme="10"/>
        <rFont val="Calibri"/>
        <family val="2"/>
        <scheme val="minor"/>
      </rPr>
      <t xml:space="preserve">
www.agencebio.org
</t>
    </r>
    <r>
      <rPr>
        <sz val="11"/>
        <rFont val="Calibri"/>
        <family val="2"/>
        <scheme val="minor"/>
      </rPr>
      <t xml:space="preserve">L’OC est tenu de répondre à toute demande nominative sur un opérateur et un produit, en provenance d’un tiers,  sur l’existence d’un certificat. </t>
    </r>
  </si>
  <si>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</si>
  <si>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aux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</si>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</sst>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9"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b/>
      <i/>
      <sz val="11"/>
      <name val="Calibri"/>
      <family val="2"/>
    </font>
    <font>
      <u/>
      <sz val="11"/>
      <name val="Calibri"/>
      <family val="2"/>
      <scheme val="minor"/>
    </font>
    <font>
      <strike/>
      <sz val="11"/>
      <name val="Calibri"/>
      <family val="2"/>
    </font>
    <font>
      <b/>
      <i/>
      <sz val="11"/>
      <color theme="1"/>
      <name val="Calibri"/>
      <family val="2"/>
      <scheme val="minor"/>
    </font>
    <font>
      <sz val="11"/>
      <color rgb="FF000000"/>
      <name val="Calibri"/>
      <family val="2"/>
    </font>
    <font>
      <b/>
      <sz val="11"/>
      <name val="Calibri"/>
      <family val="2"/>
      <scheme val="minor"/>
    </font>
    <font>
      <b/>
      <i/>
      <sz val="11"/>
      <name val="Calibri"/>
      <family val="2"/>
      <scheme val="minor"/>
    </font>
    <font>
      <b/>
      <sz val="11"/>
      <name val="Arial"/>
      <family val="2"/>
    </font>
    <font>
      <sz val="11"/>
      <name val="Arial"/>
      <family val="2"/>
    </font>
    <font>
      <i/>
      <sz val="11"/>
      <color theme="1"/>
      <name val="Calibri"/>
      <family val="2"/>
      <scheme val="minor"/>
    </font>
    <font>
      <sz val="11"/>
      <color theme="1"/>
      <name val="Arial"/>
      <family val="2"/>
    </font>
    <font>
      <u/>
      <sz val="11"/>
      <color theme="1"/>
      <name val="Arial"/>
      <family val="2"/>
    </font>
    <font>
      <b/>
      <sz val="11"/>
      <color theme="1"/>
      <name val="Arial"/>
      <family val="2"/>
    </font>
    <font>
      <i/>
      <sz val="11"/>
      <color theme="1"/>
      <name val="Arial"/>
      <family val="2"/>
    </font>
    <font>
      <i/>
      <sz val="11"/>
      <color indexed="8"/>
      <name val="Arial"/>
      <family val="2"/>
    </font>
    <font>
      <sz val="11"/>
      <color theme="8"/>
      <name val="Calibri"/>
      <family val="2"/>
      <scheme val="minor"/>
    </font>
    <font>
      <b/>
      <u/>
      <sz val="11"/>
      <color theme="1"/>
      <name val="Arial"/>
      <family val="2"/>
    </font>
    <font>
      <strike/>
      <sz val="11"/>
      <name val="Calibri"/>
      <family val="2"/>
      <scheme val="minor"/>
    </font>
    <font>
      <strike/>
      <sz val="11"/>
      <color theme="1"/>
      <name val="Calibri"/>
      <family val="2"/>
      <scheme val="minor"/>
    </font>
    <font>
      <sz val="11"/>
      <color rgb="FFFF0000"/>
      <name val="Calibri"/>
      <family val="2"/>
    </font>
    <font>
      <sz val="11"/>
      <color theme="10"/>
      <name val="Calibri"/>
      <family val="2"/>
      <scheme val="minor"/>
    </font>
    <font>
      <u/>
      <sz val="11"/>
      <color rgb="FF0070C0"/>
      <name val="Calibri"/>
      <family val="2"/>
      <scheme val="minor"/>
    </font>
    <font>
      <vertAlign val="subscript"/>
      <sz val="11"/>
      <color rgb="FFFF0000"/>
      <name val="Calibri"/>
      <family val="2"/>
      <scheme val="minor"/>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220">
    <xf numFmtId="0" fontId="0" fillId="0" borderId="0" xfId="0"/>
    <xf numFmtId="0" fontId="2" fillId="0" borderId="0" xfId="0" applyFont="1"/>
    <xf numFmtId="0" fontId="0" fillId="0" borderId="1" xfId="0" applyFont="1"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2" fillId="0" borderId="0" xfId="0" applyFont="1" applyFill="1"/>
    <xf numFmtId="0" fontId="0"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xf numFmtId="0" fontId="0"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0"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xf numFmtId="0" fontId="0" fillId="0" borderId="2" xfId="0" applyBorder="1" applyAlignment="1">
      <alignment vertical="center" wrapText="1"/>
    </xf>
    <xf numFmtId="0" fontId="8" fillId="0" borderId="2" xfId="0" applyFont="1" applyBorder="1" applyAlignment="1">
      <alignment vertical="center" wrapText="1"/>
    </xf>
    <xf numFmtId="0" fontId="0" fillId="0" borderId="2" xfId="0" applyFill="1" applyBorder="1" applyAlignment="1">
      <alignment horizontal="center" vertical="center" wrapText="1"/>
    </xf>
    <xf numFmtId="0" fontId="13" fillId="0" borderId="2" xfId="0" applyFont="1" applyBorder="1" applyAlignment="1">
      <alignment vertical="center" wrapText="1"/>
    </xf>
    <xf numFmtId="0" fontId="8" fillId="0" borderId="2" xfId="0" applyFont="1" applyFill="1" applyBorder="1" applyAlignment="1">
      <alignment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ont="1" applyBorder="1" applyAlignment="1">
      <alignment horizontal="justify" vertical="center" wrapText="1"/>
    </xf>
    <xf numFmtId="0" fontId="3" fillId="0" borderId="2" xfId="0" applyFont="1" applyBorder="1" applyAlignment="1">
      <alignment horizontal="left"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Font="1" applyFill="1" applyBorder="1" applyAlignment="1">
      <alignment horizontal="center" vertical="center"/>
    </xf>
    <xf numFmtId="0" fontId="0" fillId="0" borderId="2" xfId="0" applyFont="1" applyBorder="1"/>
    <xf numFmtId="0" fontId="0" fillId="0" borderId="2" xfId="0" applyBorder="1"/>
    <xf numFmtId="0" fontId="3" fillId="0" borderId="2" xfId="0" applyFont="1" applyBorder="1" applyAlignment="1">
      <alignment vertical="center" wrapText="1"/>
    </xf>
    <xf numFmtId="0" fontId="3" fillId="0" borderId="2" xfId="0" applyFont="1" applyBorder="1"/>
    <xf numFmtId="0" fontId="0" fillId="0" borderId="2" xfId="0" applyFont="1" applyBorder="1" applyAlignment="1">
      <alignment vertical="top" wrapText="1"/>
    </xf>
    <xf numFmtId="0" fontId="19" fillId="0" borderId="0" xfId="1"/>
    <xf numFmtId="0" fontId="0" fillId="0" borderId="0" xfId="0"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49" fontId="3" fillId="2" borderId="6" xfId="0" applyNumberFormat="1" applyFont="1" applyFill="1" applyBorder="1" applyAlignment="1">
      <alignment horizontal="left" vertical="top" wrapText="1"/>
    </xf>
    <xf numFmtId="0" fontId="0" fillId="4" borderId="6" xfId="0" applyFont="1" applyFill="1" applyBorder="1" applyAlignment="1">
      <alignment horizontal="left" vertical="top" wrapText="1"/>
    </xf>
    <xf numFmtId="0" fontId="2" fillId="4" borderId="6" xfId="0" applyFont="1" applyFill="1" applyBorder="1" applyAlignment="1">
      <alignment horizontal="left" vertical="top" wrapText="1"/>
    </xf>
    <xf numFmtId="0" fontId="0" fillId="4" borderId="6" xfId="0" applyFill="1" applyBorder="1" applyAlignment="1">
      <alignment horizontal="left" vertical="top" wrapText="1"/>
    </xf>
    <xf numFmtId="0" fontId="8"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2" fillId="4" borderId="6" xfId="0" applyFont="1" applyFill="1" applyBorder="1" applyAlignment="1">
      <alignment horizontal="left" vertical="top"/>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on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ont="1"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3" fillId="3" borderId="6"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25" fillId="0" borderId="6" xfId="0" applyFont="1" applyBorder="1" applyAlignment="1">
      <alignment horizontal="center" vertical="center" wrapText="1"/>
    </xf>
    <xf numFmtId="49" fontId="24" fillId="0" borderId="6" xfId="0" applyNumberFormat="1" applyFont="1" applyBorder="1" applyAlignment="1">
      <alignment horizontal="left" vertical="center" wrapText="1"/>
    </xf>
    <xf numFmtId="0" fontId="24"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Font="1" applyFill="1" applyBorder="1" applyAlignment="1">
      <alignment horizontal="center" vertical="center"/>
    </xf>
    <xf numFmtId="0" fontId="3" fillId="2" borderId="6" xfId="0" applyFont="1" applyFill="1" applyBorder="1" applyAlignment="1">
      <alignment horizontal="left" vertical="top" wrapText="1"/>
    </xf>
    <xf numFmtId="0" fontId="24" fillId="0" borderId="6" xfId="0" applyFont="1" applyBorder="1" applyAlignment="1">
      <alignment horizontal="left" vertical="top"/>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24" fillId="0" borderId="6" xfId="0" applyFont="1" applyBorder="1" applyAlignment="1">
      <alignment horizontal="left" vertical="center" wrapText="1"/>
    </xf>
    <xf numFmtId="0" fontId="3" fillId="0" borderId="6" xfId="0" applyFont="1" applyBorder="1" applyAlignment="1">
      <alignment horizontal="left" vertical="center" wrapText="1"/>
    </xf>
    <xf numFmtId="0" fontId="1" fillId="0" borderId="6" xfId="0" applyFont="1" applyBorder="1" applyAlignment="1">
      <alignment vertical="center" wrapText="1"/>
    </xf>
    <xf numFmtId="0" fontId="0" fillId="0" borderId="6" xfId="0" applyBorder="1" applyAlignment="1">
      <alignment horizontal="left" vertical="center"/>
    </xf>
    <xf numFmtId="0" fontId="0" fillId="0" borderId="6" xfId="0" quotePrefix="1" applyFill="1" applyBorder="1" applyAlignment="1">
      <alignment horizontal="center" vertical="center" wrapText="1"/>
    </xf>
    <xf numFmtId="0" fontId="3" fillId="0" borderId="6" xfId="0" applyFont="1" applyBorder="1" applyAlignment="1">
      <alignment horizontal="left" vertical="center"/>
    </xf>
    <xf numFmtId="0" fontId="0" fillId="0" borderId="6" xfId="0" applyFont="1" applyBorder="1" applyAlignment="1">
      <alignment horizontal="left" vertical="top"/>
    </xf>
    <xf numFmtId="0" fontId="0" fillId="0" borderId="6" xfId="0" applyFont="1" applyBorder="1" applyAlignment="1">
      <alignment horizontal="center" vertical="center" wrapText="1"/>
    </xf>
    <xf numFmtId="0" fontId="24" fillId="0" borderId="6" xfId="0" applyFont="1" applyBorder="1" applyAlignment="1">
      <alignment horizontal="left" vertical="center"/>
    </xf>
    <xf numFmtId="0" fontId="3" fillId="3" borderId="6" xfId="0" applyFont="1" applyFill="1" applyBorder="1" applyAlignment="1">
      <alignment horizontal="left" vertical="justify"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15" fillId="0" borderId="6" xfId="0" applyNumberFormat="1"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49" fontId="26" fillId="0" borderId="6"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27" fillId="0" borderId="6" xfId="1" applyNumberFormat="1" applyFont="1" applyBorder="1" applyAlignment="1">
      <alignment horizontal="left" vertical="center" wrapText="1"/>
    </xf>
    <xf numFmtId="0" fontId="28" fillId="0" borderId="6" xfId="0" applyFont="1" applyBorder="1" applyAlignment="1">
      <alignment horizontal="left" vertical="center" wrapText="1"/>
    </xf>
    <xf numFmtId="14" fontId="2" fillId="5" borderId="6" xfId="0" applyNumberFormat="1" applyFont="1" applyFill="1" applyBorder="1" applyAlignment="1">
      <alignment horizontal="center" vertical="center"/>
    </xf>
    <xf numFmtId="0" fontId="2" fillId="0" borderId="6" xfId="0" applyFont="1" applyBorder="1" applyAlignment="1">
      <alignment horizontal="left" vertical="center"/>
    </xf>
    <xf numFmtId="0" fontId="29" fillId="0" borderId="6" xfId="0" applyFont="1" applyBorder="1" applyAlignment="1">
      <alignment horizontal="center" vertical="center"/>
    </xf>
    <xf numFmtId="0" fontId="29" fillId="0" borderId="6" xfId="0" applyFont="1" applyBorder="1" applyAlignment="1">
      <alignment horizontal="left" vertical="center"/>
    </xf>
    <xf numFmtId="0" fontId="29" fillId="0" borderId="6" xfId="0" applyFont="1" applyBorder="1" applyAlignment="1">
      <alignment wrapText="1"/>
    </xf>
    <xf numFmtId="0" fontId="2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25" fillId="0" borderId="6" xfId="0" applyFont="1" applyFill="1" applyBorder="1" applyAlignment="1">
      <alignment horizontal="center" vertical="center" wrapText="1"/>
    </xf>
    <xf numFmtId="0" fontId="29" fillId="0" borderId="6" xfId="0" applyFont="1" applyBorder="1"/>
    <xf numFmtId="0" fontId="29" fillId="0" borderId="6" xfId="0" applyFont="1" applyBorder="1" applyAlignment="1">
      <alignment vertical="center"/>
    </xf>
    <xf numFmtId="0" fontId="0" fillId="0" borderId="6" xfId="0" applyBorder="1"/>
    <xf numFmtId="49" fontId="1" fillId="0" borderId="6" xfId="0" applyNumberFormat="1" applyFont="1" applyBorder="1" applyAlignment="1">
      <alignment horizontal="center" vertical="center" wrapText="1"/>
    </xf>
    <xf numFmtId="0" fontId="29" fillId="0" borderId="6" xfId="0" applyFont="1" applyBorder="1" applyAlignment="1">
      <alignment vertical="center" wrapText="1"/>
    </xf>
    <xf numFmtId="0" fontId="29" fillId="0" borderId="0" xfId="0" applyFont="1"/>
    <xf numFmtId="49" fontId="19" fillId="0" borderId="6" xfId="1" applyNumberFormat="1" applyBorder="1" applyAlignment="1">
      <alignment horizontal="left" vertical="center" wrapText="1"/>
    </xf>
    <xf numFmtId="0" fontId="19" fillId="0" borderId="6" xfId="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1" fillId="0" borderId="0" xfId="0" applyFont="1" applyFill="1" applyBorder="1" applyAlignment="1">
      <alignment vertical="center" wrapText="1"/>
    </xf>
    <xf numFmtId="0" fontId="22"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6" xfId="0" applyFont="1" applyFill="1" applyBorder="1" applyAlignment="1">
      <alignment horizontal="center" vertical="center"/>
    </xf>
    <xf numFmtId="0" fontId="26" fillId="0" borderId="6" xfId="0" applyFont="1" applyFill="1" applyBorder="1" applyAlignment="1">
      <alignment horizontal="left" vertical="center" wrapText="1"/>
    </xf>
    <xf numFmtId="49" fontId="31" fillId="0" borderId="6" xfId="0" applyNumberFormat="1"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0" xfId="0" applyFont="1" applyFill="1"/>
    <xf numFmtId="49" fontId="23" fillId="0" borderId="6" xfId="0" applyNumberFormat="1" applyFont="1" applyFill="1" applyBorder="1" applyAlignment="1">
      <alignment horizontal="justify" vertical="center" wrapText="1"/>
    </xf>
    <xf numFmtId="49" fontId="21" fillId="0" borderId="6" xfId="0" applyNumberFormat="1" applyFont="1" applyBorder="1" applyAlignment="1">
      <alignment horizontal="left" vertical="center" wrapText="1"/>
    </xf>
    <xf numFmtId="0" fontId="29" fillId="0" borderId="6" xfId="0" applyFont="1" applyBorder="1" applyAlignment="1">
      <alignment horizontal="left" vertical="center" wrapText="1"/>
    </xf>
    <xf numFmtId="0" fontId="29" fillId="0" borderId="6" xfId="0" applyFont="1" applyBorder="1" applyAlignment="1">
      <alignment horizontal="center" wrapText="1"/>
    </xf>
    <xf numFmtId="49" fontId="34" fillId="0" borderId="6" xfId="0" applyNumberFormat="1" applyFont="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ont="1"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Font="1" applyBorder="1" applyAlignment="1">
      <alignment horizontal="center" vertical="center" wrapText="1"/>
    </xf>
    <xf numFmtId="49" fontId="15" fillId="0" borderId="6" xfId="0" applyNumberFormat="1" applyFont="1" applyBorder="1" applyAlignment="1">
      <alignment horizontal="left" vertical="center" wrapText="1"/>
    </xf>
    <xf numFmtId="0" fontId="24"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0" fillId="3" borderId="6" xfId="0" applyFill="1" applyBorder="1" applyAlignment="1">
      <alignment horizontal="left" vertical="top" wrapText="1"/>
    </xf>
    <xf numFmtId="0" fontId="0" fillId="3" borderId="0" xfId="0" applyFill="1" applyAlignment="1">
      <alignment horizontal="left" vertical="top" wrapText="1"/>
    </xf>
    <xf numFmtId="0" fontId="35" fillId="3" borderId="6" xfId="0" applyFont="1" applyFill="1" applyBorder="1" applyAlignment="1">
      <alignment horizontal="left" vertical="center" wrapText="1"/>
    </xf>
    <xf numFmtId="0" fontId="34" fillId="0" borderId="6" xfId="0" applyFont="1" applyBorder="1" applyAlignment="1">
      <alignment horizontal="left" vertical="center" wrapText="1"/>
    </xf>
    <xf numFmtId="0" fontId="36" fillId="0" borderId="0" xfId="0" applyFont="1" applyAlignment="1">
      <alignment horizontal="justify" vertical="center" wrapText="1"/>
    </xf>
    <xf numFmtId="0" fontId="39" fillId="3" borderId="6" xfId="0" applyFont="1" applyFill="1" applyBorder="1" applyAlignment="1">
      <alignment horizontal="left" vertical="center" wrapText="1"/>
    </xf>
    <xf numFmtId="0" fontId="40" fillId="3" borderId="6" xfId="0" applyFont="1" applyFill="1" applyBorder="1" applyAlignment="1">
      <alignment horizontal="left" vertical="center" wrapText="1"/>
    </xf>
    <xf numFmtId="49" fontId="19" fillId="0" borderId="6" xfId="1" applyNumberFormat="1" applyFill="1" applyBorder="1" applyAlignment="1">
      <alignment horizontal="left" vertical="center" wrapText="1"/>
    </xf>
    <xf numFmtId="0" fontId="19" fillId="0" borderId="6" xfId="1" applyFill="1" applyBorder="1" applyAlignment="1">
      <alignment vertical="center" wrapText="1"/>
    </xf>
    <xf numFmtId="0" fontId="29" fillId="3"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0" fillId="0" borderId="0" xfId="0" applyFont="1"/>
    <xf numFmtId="0" fontId="43" fillId="0" borderId="6" xfId="0" applyFont="1" applyBorder="1" applyAlignment="1">
      <alignment horizontal="left" vertical="center" wrapText="1"/>
    </xf>
    <xf numFmtId="11" fontId="15" fillId="0" borderId="6" xfId="0" applyNumberFormat="1" applyFont="1" applyBorder="1" applyAlignment="1">
      <alignment horizontal="justify" vertical="center" wrapText="1"/>
    </xf>
    <xf numFmtId="49" fontId="44" fillId="0" borderId="6" xfId="0" applyNumberFormat="1" applyFont="1" applyBorder="1" applyAlignment="1">
      <alignment horizontal="left" vertical="center" wrapText="1"/>
    </xf>
    <xf numFmtId="0" fontId="19" fillId="0" borderId="6" xfId="1" applyBorder="1" applyAlignment="1">
      <alignment horizontal="justify" vertical="center" wrapText="1"/>
    </xf>
    <xf numFmtId="0" fontId="0" fillId="0" borderId="0" xfId="0" applyAlignment="1">
      <alignment wrapText="1"/>
    </xf>
    <xf numFmtId="0" fontId="3"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49" fontId="3" fillId="3" borderId="10" xfId="0" applyNumberFormat="1" applyFont="1" applyFill="1" applyBorder="1" applyAlignment="1">
      <alignment horizontal="left" vertical="center" wrapText="1"/>
    </xf>
    <xf numFmtId="0" fontId="0" fillId="4" borderId="10" xfId="0" applyFill="1" applyBorder="1" applyAlignment="1">
      <alignment horizontal="left" vertical="top" wrapText="1"/>
    </xf>
    <xf numFmtId="0" fontId="1" fillId="0" borderId="11" xfId="0" applyFont="1" applyBorder="1" applyAlignment="1">
      <alignment horizontal="left" vertical="top"/>
    </xf>
    <xf numFmtId="0" fontId="7" fillId="0" borderId="11" xfId="0" applyFont="1" applyBorder="1" applyAlignment="1">
      <alignment horizontal="center" vertical="center" wrapText="1"/>
    </xf>
    <xf numFmtId="0" fontId="25"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1" fillId="0" borderId="11" xfId="0" applyFont="1" applyBorder="1" applyAlignment="1">
      <alignment horizontal="center" vertical="center" wrapText="1"/>
    </xf>
    <xf numFmtId="49" fontId="3" fillId="0" borderId="1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4" borderId="11" xfId="0" applyFill="1" applyBorder="1" applyAlignment="1">
      <alignment horizontal="left" vertical="top" wrapText="1"/>
    </xf>
    <xf numFmtId="0" fontId="0" fillId="0" borderId="11" xfId="0" applyFont="1" applyBorder="1" applyAlignment="1">
      <alignment horizontal="center" vertical="center" wrapText="1"/>
    </xf>
    <xf numFmtId="0" fontId="1" fillId="0" borderId="0" xfId="0" applyFont="1" applyBorder="1" applyAlignment="1">
      <alignment horizontal="left" vertical="top"/>
    </xf>
    <xf numFmtId="0" fontId="7" fillId="0" borderId="0" xfId="0" applyFont="1" applyBorder="1" applyAlignment="1">
      <alignment horizontal="center" vertical="center" wrapText="1"/>
    </xf>
    <xf numFmtId="0" fontId="2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3"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0" fontId="0" fillId="4" borderId="0" xfId="0" applyFill="1" applyBorder="1" applyAlignment="1">
      <alignment horizontal="left" vertical="top" wrapText="1"/>
    </xf>
    <xf numFmtId="0" fontId="0" fillId="0" borderId="0" xfId="0" applyFont="1" applyBorder="1" applyAlignment="1">
      <alignment horizontal="center" vertical="center" wrapText="1"/>
    </xf>
    <xf numFmtId="164" fontId="2" fillId="5" borderId="6" xfId="0" applyNumberFormat="1" applyFont="1" applyFill="1" applyBorder="1" applyAlignment="1">
      <alignment horizontal="center" vertical="center" wrapText="1"/>
    </xf>
    <xf numFmtId="164" fontId="35" fillId="5" borderId="6" xfId="0" applyNumberFormat="1" applyFont="1" applyFill="1" applyBorder="1" applyAlignment="1"/>
    <xf numFmtId="164" fontId="35" fillId="5" borderId="10" xfId="0" applyNumberFormat="1" applyFont="1" applyFill="1" applyBorder="1" applyAlignment="1"/>
    <xf numFmtId="164" fontId="35" fillId="5" borderId="11" xfId="0" applyNumberFormat="1" applyFont="1" applyFill="1" applyBorder="1" applyAlignment="1"/>
    <xf numFmtId="164" fontId="35" fillId="5" borderId="0" xfId="0" applyNumberFormat="1" applyFont="1" applyFill="1" applyBorder="1" applyAlignment="1"/>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printerSettings" Target="../printerSettings/printerSettings1.bin"/><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1" Type="http://schemas.openxmlformats.org/officeDocument/2006/relationships/hyperlink" Target="https://www.legifrance.gouv.fr/loda/id/LEGITEXT000030579996/"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rchives/notes%20annexes/Note%20GL2022%20R&#233;duction%20p&#233;riode%20de%20conversion.docx" TargetMode="External"/><Relationship Id="rId2" Type="http://schemas.openxmlformats.org/officeDocument/2006/relationships/hyperlink" Target="Archives/notes%20annexes/Note%20GL2022%20Distribution.docx" TargetMode="External"/><Relationship Id="rId1" Type="http://schemas.openxmlformats.org/officeDocument/2006/relationships/hyperlink" Target="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rchives/notes%20annexes/projet%20PREAMBULE%20&#233;volution%20r&#233;glementair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8"/>
  <sheetViews>
    <sheetView tabSelected="1" topLeftCell="E1" zoomScale="65" zoomScaleNormal="65" zoomScaleSheetLayoutView="75" workbookViewId="0">
      <pane ySplit="1" topLeftCell="A2" activePane="bottomLeft" state="frozen"/>
      <selection pane="bottomLeft" activeCell="E2" sqref="E2"/>
    </sheetView>
  </sheetViews>
  <sheetFormatPr baseColWidth="10" defaultColWidth="11.42578125" defaultRowHeight="15" x14ac:dyDescent="0.25"/>
  <cols>
    <col min="1" max="1" width="7" style="98" bestFit="1" customWidth="1"/>
    <col min="2" max="2" width="13.42578125" style="99" customWidth="1"/>
    <col min="3" max="3" width="12.85546875" style="118" customWidth="1"/>
    <col min="4" max="4" width="29.42578125" style="117" customWidth="1"/>
    <col min="5" max="5" width="12" style="69" customWidth="1"/>
    <col min="6" max="6" width="18.42578125" style="68" customWidth="1"/>
    <col min="7" max="7" width="8.5703125" style="71" customWidth="1"/>
    <col min="8" max="8" width="11.140625" style="68" customWidth="1"/>
    <col min="9" max="9" width="9.42578125" style="71" customWidth="1"/>
    <col min="10" max="10" width="53" style="73" customWidth="1"/>
    <col min="11" max="11" width="178.140625" style="104" customWidth="1"/>
    <col min="12" max="12" width="16.5703125" style="49" customWidth="1"/>
    <col min="13" max="13" width="24.42578125" style="206" bestFit="1" customWidth="1"/>
    <col min="14" max="14" width="16" style="99" bestFit="1" customWidth="1"/>
    <col min="15" max="16384" width="11.42578125" style="42"/>
  </cols>
  <sheetData>
    <row r="1" spans="1:14" s="43" customFormat="1" ht="30" x14ac:dyDescent="0.25">
      <c r="A1" s="66"/>
      <c r="B1" s="68" t="s">
        <v>130</v>
      </c>
      <c r="C1" s="83" t="s">
        <v>131</v>
      </c>
      <c r="D1" s="68" t="s">
        <v>132</v>
      </c>
      <c r="E1" s="83" t="s">
        <v>89</v>
      </c>
      <c r="F1" s="68" t="s">
        <v>133</v>
      </c>
      <c r="G1" s="68" t="s">
        <v>127</v>
      </c>
      <c r="H1" s="68" t="s">
        <v>128</v>
      </c>
      <c r="I1" s="68" t="s">
        <v>90</v>
      </c>
      <c r="J1" s="84" t="s">
        <v>241</v>
      </c>
      <c r="K1" s="106" t="s">
        <v>242</v>
      </c>
      <c r="L1" s="85" t="s">
        <v>88</v>
      </c>
      <c r="M1" s="205" t="s">
        <v>91</v>
      </c>
      <c r="N1" s="68" t="s">
        <v>129</v>
      </c>
    </row>
    <row r="2" spans="1:14" s="43" customFormat="1" ht="30" x14ac:dyDescent="0.25">
      <c r="A2" s="66">
        <v>2</v>
      </c>
      <c r="B2" s="68" t="s">
        <v>96</v>
      </c>
      <c r="C2" s="118" t="s">
        <v>93</v>
      </c>
      <c r="D2" s="70" t="s">
        <v>53</v>
      </c>
      <c r="E2" s="69" t="s">
        <v>35</v>
      </c>
      <c r="F2" s="68" t="s">
        <v>35</v>
      </c>
      <c r="G2" s="71" t="s">
        <v>35</v>
      </c>
      <c r="H2" s="68" t="s">
        <v>35</v>
      </c>
      <c r="I2" s="68" t="s">
        <v>35</v>
      </c>
      <c r="J2" s="76" t="s">
        <v>35</v>
      </c>
      <c r="K2" s="159" t="s">
        <v>593</v>
      </c>
      <c r="L2" s="47"/>
      <c r="M2" s="111">
        <v>44469</v>
      </c>
      <c r="N2" s="71" t="s">
        <v>594</v>
      </c>
    </row>
    <row r="3" spans="1:14" s="44" customFormat="1" ht="345" x14ac:dyDescent="0.25">
      <c r="A3" s="66">
        <v>3</v>
      </c>
      <c r="B3" s="68" t="s">
        <v>96</v>
      </c>
      <c r="C3" s="118" t="s">
        <v>93</v>
      </c>
      <c r="D3" s="70" t="s">
        <v>53</v>
      </c>
      <c r="E3" s="69" t="s">
        <v>36</v>
      </c>
      <c r="F3" s="68"/>
      <c r="G3" s="71"/>
      <c r="H3" s="68"/>
      <c r="I3" s="68"/>
      <c r="J3" s="75" t="s">
        <v>87</v>
      </c>
      <c r="K3" s="159" t="s">
        <v>511</v>
      </c>
      <c r="L3" s="47"/>
      <c r="M3" s="111">
        <v>44469</v>
      </c>
      <c r="N3" s="71" t="s">
        <v>510</v>
      </c>
    </row>
    <row r="4" spans="1:14" s="44" customFormat="1" ht="285" x14ac:dyDescent="0.25">
      <c r="A4" s="66">
        <v>4</v>
      </c>
      <c r="B4" s="68" t="s">
        <v>96</v>
      </c>
      <c r="C4" s="118" t="s">
        <v>93</v>
      </c>
      <c r="D4" s="70" t="s">
        <v>53</v>
      </c>
      <c r="E4" s="69" t="s">
        <v>36</v>
      </c>
      <c r="F4" s="68"/>
      <c r="G4" s="71"/>
      <c r="H4" s="68"/>
      <c r="I4" s="68"/>
      <c r="J4" s="75" t="s">
        <v>37</v>
      </c>
      <c r="K4" s="159" t="s">
        <v>846</v>
      </c>
      <c r="L4" s="49"/>
      <c r="M4" s="111">
        <v>44469</v>
      </c>
      <c r="N4" s="71" t="s">
        <v>560</v>
      </c>
    </row>
    <row r="5" spans="1:14" s="44" customFormat="1" ht="165" x14ac:dyDescent="0.25">
      <c r="A5" s="66">
        <v>5</v>
      </c>
      <c r="B5" s="68" t="s">
        <v>96</v>
      </c>
      <c r="C5" s="118" t="s">
        <v>93</v>
      </c>
      <c r="D5" s="70" t="s">
        <v>53</v>
      </c>
      <c r="E5" s="69" t="s">
        <v>36</v>
      </c>
      <c r="F5" s="68"/>
      <c r="G5" s="71"/>
      <c r="H5" s="68"/>
      <c r="I5" s="68"/>
      <c r="J5" s="75" t="s">
        <v>38</v>
      </c>
      <c r="K5" s="159" t="s">
        <v>512</v>
      </c>
      <c r="L5" s="47"/>
      <c r="M5" s="111">
        <v>44469</v>
      </c>
      <c r="N5" s="71" t="s">
        <v>490</v>
      </c>
    </row>
    <row r="6" spans="1:14" s="44" customFormat="1" ht="75" x14ac:dyDescent="0.25">
      <c r="A6" s="66">
        <v>6</v>
      </c>
      <c r="B6" s="68" t="s">
        <v>96</v>
      </c>
      <c r="C6" s="118" t="s">
        <v>93</v>
      </c>
      <c r="D6" s="70" t="s">
        <v>53</v>
      </c>
      <c r="E6" s="69" t="s">
        <v>36</v>
      </c>
      <c r="F6" s="68"/>
      <c r="G6" s="71"/>
      <c r="H6" s="68"/>
      <c r="I6" s="68"/>
      <c r="J6" s="76" t="s">
        <v>45</v>
      </c>
      <c r="K6" s="125" t="s">
        <v>810</v>
      </c>
      <c r="L6" s="48"/>
      <c r="M6" s="111">
        <v>44469</v>
      </c>
      <c r="N6" s="79" t="s">
        <v>654</v>
      </c>
    </row>
    <row r="7" spans="1:14" s="45" customFormat="1" ht="180" x14ac:dyDescent="0.25">
      <c r="A7" s="66">
        <v>7</v>
      </c>
      <c r="B7" s="68" t="s">
        <v>96</v>
      </c>
      <c r="C7" s="118" t="s">
        <v>93</v>
      </c>
      <c r="D7" s="70" t="s">
        <v>53</v>
      </c>
      <c r="E7" s="69" t="s">
        <v>36</v>
      </c>
      <c r="F7" s="68" t="s">
        <v>628</v>
      </c>
      <c r="G7" s="71"/>
      <c r="H7" s="68"/>
      <c r="I7" s="68"/>
      <c r="J7" s="75" t="s">
        <v>39</v>
      </c>
      <c r="K7" s="105" t="s">
        <v>822</v>
      </c>
      <c r="L7" s="50"/>
      <c r="M7" s="111">
        <v>44603</v>
      </c>
      <c r="N7" s="71"/>
    </row>
    <row r="8" spans="1:14" s="44" customFormat="1" ht="90" x14ac:dyDescent="0.25">
      <c r="A8" s="66">
        <v>8</v>
      </c>
      <c r="B8" s="68" t="s">
        <v>96</v>
      </c>
      <c r="C8" s="118" t="s">
        <v>93</v>
      </c>
      <c r="D8" s="70" t="s">
        <v>53</v>
      </c>
      <c r="E8" s="69" t="s">
        <v>1</v>
      </c>
      <c r="F8" s="68"/>
      <c r="G8" s="71"/>
      <c r="H8" s="68"/>
      <c r="I8" s="68"/>
      <c r="J8" s="75" t="s">
        <v>2</v>
      </c>
      <c r="K8" s="159" t="s">
        <v>513</v>
      </c>
      <c r="L8" s="48"/>
      <c r="M8" s="111">
        <v>44469</v>
      </c>
      <c r="N8" s="71"/>
    </row>
    <row r="9" spans="1:14" s="44" customFormat="1" ht="180" x14ac:dyDescent="0.25">
      <c r="A9" s="66">
        <v>9</v>
      </c>
      <c r="B9" s="68" t="s">
        <v>96</v>
      </c>
      <c r="C9" s="118" t="s">
        <v>93</v>
      </c>
      <c r="D9" s="70" t="s">
        <v>53</v>
      </c>
      <c r="E9" s="69" t="s">
        <v>25</v>
      </c>
      <c r="F9" s="68"/>
      <c r="G9" s="71"/>
      <c r="H9" s="68"/>
      <c r="I9" s="68"/>
      <c r="J9" s="75" t="s">
        <v>26</v>
      </c>
      <c r="K9" s="159" t="s">
        <v>375</v>
      </c>
      <c r="L9" s="48"/>
      <c r="M9" s="111">
        <v>44469</v>
      </c>
      <c r="N9" s="71" t="s">
        <v>491</v>
      </c>
    </row>
    <row r="10" spans="1:14" s="44" customFormat="1" x14ac:dyDescent="0.25">
      <c r="A10" s="66">
        <v>10</v>
      </c>
      <c r="B10" s="68" t="s">
        <v>96</v>
      </c>
      <c r="C10" s="118" t="s">
        <v>94</v>
      </c>
      <c r="D10" s="70" t="s">
        <v>28</v>
      </c>
      <c r="E10" s="69" t="s">
        <v>35</v>
      </c>
      <c r="F10" s="68" t="s">
        <v>35</v>
      </c>
      <c r="G10" s="71" t="s">
        <v>35</v>
      </c>
      <c r="H10" s="68" t="s">
        <v>35</v>
      </c>
      <c r="I10" s="68" t="s">
        <v>35</v>
      </c>
      <c r="J10" s="76" t="s">
        <v>35</v>
      </c>
      <c r="K10" s="159" t="s">
        <v>35</v>
      </c>
      <c r="L10" s="48"/>
      <c r="M10" s="111"/>
      <c r="N10" s="71"/>
    </row>
    <row r="11" spans="1:14" s="44" customFormat="1" ht="90" x14ac:dyDescent="0.25">
      <c r="A11" s="66">
        <v>11</v>
      </c>
      <c r="B11" s="68" t="s">
        <v>96</v>
      </c>
      <c r="C11" s="118" t="s">
        <v>94</v>
      </c>
      <c r="D11" s="70" t="s">
        <v>28</v>
      </c>
      <c r="E11" s="71"/>
      <c r="F11" s="68"/>
      <c r="G11" s="71"/>
      <c r="H11" s="68"/>
      <c r="I11" s="68"/>
      <c r="J11" s="75" t="s">
        <v>30</v>
      </c>
      <c r="K11" s="159" t="s">
        <v>514</v>
      </c>
      <c r="L11" s="48"/>
      <c r="M11" s="111">
        <v>44469</v>
      </c>
      <c r="N11" s="71" t="s">
        <v>492</v>
      </c>
    </row>
    <row r="12" spans="1:14" s="44" customFormat="1" ht="180" collapsed="1" x14ac:dyDescent="0.25">
      <c r="A12" s="66">
        <v>12</v>
      </c>
      <c r="B12" s="68" t="s">
        <v>96</v>
      </c>
      <c r="C12" s="118" t="s">
        <v>94</v>
      </c>
      <c r="D12" s="70" t="s">
        <v>28</v>
      </c>
      <c r="E12" s="71"/>
      <c r="F12" s="68"/>
      <c r="G12" s="71"/>
      <c r="H12" s="68"/>
      <c r="I12" s="68"/>
      <c r="J12" s="75" t="s">
        <v>49</v>
      </c>
      <c r="K12" s="178" t="s">
        <v>800</v>
      </c>
      <c r="L12" s="48"/>
      <c r="M12" s="111">
        <v>44469</v>
      </c>
      <c r="N12" s="71" t="s">
        <v>494</v>
      </c>
    </row>
    <row r="13" spans="1:14" s="44" customFormat="1" ht="60" collapsed="1" x14ac:dyDescent="0.25">
      <c r="A13" s="66">
        <v>13</v>
      </c>
      <c r="B13" s="68" t="s">
        <v>96</v>
      </c>
      <c r="C13" s="118" t="s">
        <v>94</v>
      </c>
      <c r="D13" s="70" t="s">
        <v>28</v>
      </c>
      <c r="E13" s="71"/>
      <c r="F13" s="68"/>
      <c r="G13" s="71"/>
      <c r="H13" s="68"/>
      <c r="I13" s="68"/>
      <c r="J13" s="75" t="s">
        <v>50</v>
      </c>
      <c r="K13" s="159" t="s">
        <v>432</v>
      </c>
      <c r="L13" s="52"/>
      <c r="M13" s="111">
        <v>44469</v>
      </c>
      <c r="N13" s="71"/>
    </row>
    <row r="14" spans="1:14" s="44" customFormat="1" ht="30" x14ac:dyDescent="0.25">
      <c r="A14" s="66">
        <v>14</v>
      </c>
      <c r="B14" s="68" t="s">
        <v>96</v>
      </c>
      <c r="C14" s="118" t="s">
        <v>94</v>
      </c>
      <c r="D14" s="70" t="s">
        <v>28</v>
      </c>
      <c r="E14" s="71"/>
      <c r="F14" s="68"/>
      <c r="G14" s="71"/>
      <c r="H14" s="68"/>
      <c r="I14" s="68"/>
      <c r="J14" s="75" t="s">
        <v>11</v>
      </c>
      <c r="K14" s="159" t="s">
        <v>12</v>
      </c>
      <c r="L14" s="48"/>
      <c r="M14" s="111">
        <v>44469</v>
      </c>
      <c r="N14" s="71"/>
    </row>
    <row r="15" spans="1:14" s="44" customFormat="1" ht="255" collapsed="1" x14ac:dyDescent="0.25">
      <c r="A15" s="66">
        <v>15</v>
      </c>
      <c r="B15" s="68" t="s">
        <v>96</v>
      </c>
      <c r="C15" s="118" t="s">
        <v>94</v>
      </c>
      <c r="D15" s="70" t="s">
        <v>28</v>
      </c>
      <c r="E15" s="71"/>
      <c r="F15" s="68"/>
      <c r="G15" s="71"/>
      <c r="H15" s="68"/>
      <c r="I15" s="68"/>
      <c r="J15" s="75" t="s">
        <v>51</v>
      </c>
      <c r="K15" s="140" t="s">
        <v>557</v>
      </c>
      <c r="L15" s="51"/>
      <c r="M15" s="111">
        <v>44469</v>
      </c>
      <c r="N15" s="71"/>
    </row>
    <row r="16" spans="1:14" s="44" customFormat="1" x14ac:dyDescent="0.25">
      <c r="A16" s="66">
        <v>16</v>
      </c>
      <c r="B16" s="68" t="s">
        <v>97</v>
      </c>
      <c r="C16" s="118" t="s">
        <v>95</v>
      </c>
      <c r="D16" s="70" t="s">
        <v>23</v>
      </c>
      <c r="E16" s="71"/>
      <c r="F16" s="68"/>
      <c r="G16" s="71"/>
      <c r="H16" s="68"/>
      <c r="I16" s="68"/>
      <c r="J16" s="77"/>
      <c r="K16" s="107"/>
      <c r="L16" s="53"/>
      <c r="M16" s="111">
        <v>44469</v>
      </c>
      <c r="N16" s="71"/>
    </row>
    <row r="17" spans="1:14" s="44" customFormat="1" collapsed="1" x14ac:dyDescent="0.25">
      <c r="A17" s="66">
        <v>17</v>
      </c>
      <c r="B17" s="68" t="s">
        <v>97</v>
      </c>
      <c r="C17" s="118" t="s">
        <v>104</v>
      </c>
      <c r="D17" s="113" t="s">
        <v>170</v>
      </c>
      <c r="E17" s="71"/>
      <c r="F17" s="68"/>
      <c r="G17" s="71"/>
      <c r="H17" s="68"/>
      <c r="I17" s="68"/>
      <c r="J17" s="77"/>
      <c r="K17" s="107"/>
      <c r="L17" s="53"/>
      <c r="M17" s="111"/>
      <c r="N17" s="71"/>
    </row>
    <row r="18" spans="1:14" s="44" customFormat="1" ht="30" x14ac:dyDescent="0.25">
      <c r="A18" s="66">
        <v>18</v>
      </c>
      <c r="B18" s="68" t="s">
        <v>97</v>
      </c>
      <c r="C18" s="118" t="s">
        <v>489</v>
      </c>
      <c r="D18" s="113" t="s">
        <v>170</v>
      </c>
      <c r="E18" s="71"/>
      <c r="F18" s="68"/>
      <c r="G18" s="71"/>
      <c r="H18" s="68"/>
      <c r="I18" s="68"/>
      <c r="J18" s="75" t="s">
        <v>376</v>
      </c>
      <c r="K18" s="159" t="s">
        <v>15</v>
      </c>
      <c r="L18" s="53"/>
      <c r="M18" s="111">
        <v>44469</v>
      </c>
      <c r="N18" s="71" t="s">
        <v>493</v>
      </c>
    </row>
    <row r="19" spans="1:14" s="44" customFormat="1" ht="45" x14ac:dyDescent="0.25">
      <c r="A19" s="66">
        <v>19</v>
      </c>
      <c r="B19" s="68" t="s">
        <v>97</v>
      </c>
      <c r="C19" s="118" t="s">
        <v>104</v>
      </c>
      <c r="D19" s="113" t="s">
        <v>170</v>
      </c>
      <c r="E19" s="71"/>
      <c r="F19" s="68"/>
      <c r="G19" s="71"/>
      <c r="H19" s="68"/>
      <c r="I19" s="68"/>
      <c r="J19" s="75" t="s">
        <v>377</v>
      </c>
      <c r="K19" s="159" t="s">
        <v>379</v>
      </c>
      <c r="L19" s="54"/>
      <c r="M19" s="111">
        <v>44469</v>
      </c>
      <c r="N19" s="99" t="s">
        <v>493</v>
      </c>
    </row>
    <row r="20" spans="1:14" ht="45" x14ac:dyDescent="0.25">
      <c r="A20" s="66">
        <v>20</v>
      </c>
      <c r="B20" s="68" t="s">
        <v>97</v>
      </c>
      <c r="C20" s="118" t="s">
        <v>104</v>
      </c>
      <c r="D20" s="113" t="s">
        <v>170</v>
      </c>
      <c r="E20" s="71"/>
      <c r="I20" s="68"/>
      <c r="J20" s="75" t="s">
        <v>378</v>
      </c>
      <c r="K20" s="108" t="s">
        <v>559</v>
      </c>
      <c r="L20" s="54"/>
      <c r="M20" s="111">
        <v>44469</v>
      </c>
      <c r="N20" s="99" t="s">
        <v>412</v>
      </c>
    </row>
    <row r="21" spans="1:14" ht="48" collapsed="1" x14ac:dyDescent="0.25">
      <c r="A21" s="66">
        <v>21</v>
      </c>
      <c r="B21" s="68" t="s">
        <v>97</v>
      </c>
      <c r="C21" s="118" t="s">
        <v>104</v>
      </c>
      <c r="D21" s="113" t="s">
        <v>170</v>
      </c>
      <c r="E21" s="71"/>
      <c r="I21" s="68"/>
      <c r="J21" s="75" t="s">
        <v>0</v>
      </c>
      <c r="K21" s="159" t="s">
        <v>849</v>
      </c>
      <c r="L21" s="54"/>
      <c r="M21" s="111">
        <v>44754</v>
      </c>
      <c r="N21" s="99" t="s">
        <v>850</v>
      </c>
    </row>
    <row r="22" spans="1:14" x14ac:dyDescent="0.25">
      <c r="A22" s="66">
        <v>22</v>
      </c>
      <c r="B22" s="68" t="s">
        <v>97</v>
      </c>
      <c r="C22" s="118" t="s">
        <v>105</v>
      </c>
      <c r="D22" s="114" t="s">
        <v>171</v>
      </c>
      <c r="E22" s="71"/>
      <c r="I22" s="68"/>
      <c r="J22" s="76"/>
      <c r="K22" s="159"/>
      <c r="L22" s="54"/>
      <c r="M22" s="111"/>
    </row>
    <row r="23" spans="1:14" ht="45" x14ac:dyDescent="0.25">
      <c r="A23" s="66">
        <v>23</v>
      </c>
      <c r="B23" s="68" t="s">
        <v>97</v>
      </c>
      <c r="C23" s="118" t="s">
        <v>105</v>
      </c>
      <c r="D23" s="115" t="s">
        <v>171</v>
      </c>
      <c r="E23" s="71" t="s">
        <v>561</v>
      </c>
      <c r="I23" s="68"/>
      <c r="J23" s="72" t="s">
        <v>380</v>
      </c>
      <c r="K23" s="159" t="s">
        <v>379</v>
      </c>
      <c r="L23" s="54"/>
      <c r="M23" s="111">
        <v>44469</v>
      </c>
    </row>
    <row r="24" spans="1:14" ht="105" x14ac:dyDescent="0.25">
      <c r="A24" s="66">
        <v>24</v>
      </c>
      <c r="B24" s="68" t="s">
        <v>97</v>
      </c>
      <c r="C24" s="118" t="s">
        <v>105</v>
      </c>
      <c r="D24" s="123" t="s">
        <v>171</v>
      </c>
      <c r="E24" s="71" t="s">
        <v>565</v>
      </c>
      <c r="I24" s="68"/>
      <c r="J24" s="72" t="s">
        <v>596</v>
      </c>
      <c r="K24" s="125" t="s">
        <v>823</v>
      </c>
      <c r="L24" s="54"/>
      <c r="M24" s="111">
        <v>44469</v>
      </c>
      <c r="N24" s="99" t="s">
        <v>597</v>
      </c>
    </row>
    <row r="25" spans="1:14" ht="255" x14ac:dyDescent="0.25">
      <c r="A25" s="66">
        <v>25</v>
      </c>
      <c r="B25" s="68" t="s">
        <v>97</v>
      </c>
      <c r="C25" s="118" t="s">
        <v>149</v>
      </c>
      <c r="D25" s="116" t="s">
        <v>172</v>
      </c>
      <c r="E25" s="71"/>
      <c r="F25" s="68" t="s">
        <v>590</v>
      </c>
      <c r="G25" s="71" t="s">
        <v>589</v>
      </c>
      <c r="I25" s="68"/>
      <c r="J25" s="146" t="s">
        <v>591</v>
      </c>
      <c r="K25" s="159" t="s">
        <v>741</v>
      </c>
      <c r="L25" s="54"/>
      <c r="M25" s="111"/>
    </row>
    <row r="26" spans="1:14" ht="270" x14ac:dyDescent="0.25">
      <c r="A26" s="66">
        <v>26</v>
      </c>
      <c r="B26" s="68" t="s">
        <v>97</v>
      </c>
      <c r="C26" s="118" t="s">
        <v>149</v>
      </c>
      <c r="D26" s="116" t="s">
        <v>172</v>
      </c>
      <c r="E26" s="71" t="s">
        <v>561</v>
      </c>
      <c r="I26" s="68"/>
      <c r="J26" s="78" t="s">
        <v>562</v>
      </c>
      <c r="K26" s="159" t="s">
        <v>808</v>
      </c>
      <c r="L26" s="54"/>
      <c r="M26" s="111" t="s">
        <v>563</v>
      </c>
      <c r="N26" s="99" t="s">
        <v>564</v>
      </c>
    </row>
    <row r="27" spans="1:14" ht="60" x14ac:dyDescent="0.25">
      <c r="A27" s="66">
        <v>27</v>
      </c>
      <c r="B27" s="68" t="s">
        <v>97</v>
      </c>
      <c r="C27" s="118" t="s">
        <v>149</v>
      </c>
      <c r="D27" s="116" t="s">
        <v>172</v>
      </c>
      <c r="E27" s="71" t="s">
        <v>565</v>
      </c>
      <c r="H27" s="68" t="s">
        <v>566</v>
      </c>
      <c r="I27" s="68">
        <v>24</v>
      </c>
      <c r="J27" s="76" t="s">
        <v>570</v>
      </c>
      <c r="K27" s="159" t="s">
        <v>742</v>
      </c>
      <c r="L27" s="54"/>
      <c r="M27" s="111"/>
      <c r="N27" s="99" t="s">
        <v>567</v>
      </c>
    </row>
    <row r="28" spans="1:14" ht="60" x14ac:dyDescent="0.25">
      <c r="A28" s="66">
        <v>28</v>
      </c>
      <c r="B28" s="68" t="s">
        <v>97</v>
      </c>
      <c r="C28" s="118" t="s">
        <v>149</v>
      </c>
      <c r="D28" s="116" t="s">
        <v>172</v>
      </c>
      <c r="E28" s="71" t="s">
        <v>568</v>
      </c>
      <c r="I28" s="68"/>
      <c r="J28" s="78" t="s">
        <v>569</v>
      </c>
      <c r="K28" s="159" t="s">
        <v>571</v>
      </c>
      <c r="L28" s="54"/>
      <c r="M28" s="111"/>
    </row>
    <row r="29" spans="1:14" x14ac:dyDescent="0.25">
      <c r="A29" s="66">
        <v>29</v>
      </c>
      <c r="B29" s="68" t="s">
        <v>97</v>
      </c>
      <c r="C29" s="118" t="s">
        <v>150</v>
      </c>
      <c r="D29" s="119" t="s">
        <v>173</v>
      </c>
      <c r="E29" s="71"/>
      <c r="I29" s="68"/>
      <c r="J29" s="76"/>
      <c r="K29" s="159"/>
      <c r="L29" s="54"/>
      <c r="M29" s="111"/>
    </row>
    <row r="30" spans="1:14" x14ac:dyDescent="0.25">
      <c r="A30" s="66">
        <v>30</v>
      </c>
      <c r="B30" s="68" t="s">
        <v>98</v>
      </c>
      <c r="C30" s="118" t="s">
        <v>151</v>
      </c>
      <c r="D30" s="119" t="s">
        <v>174</v>
      </c>
      <c r="E30" s="71"/>
      <c r="I30" s="68"/>
      <c r="J30" s="76"/>
      <c r="K30" s="159"/>
      <c r="L30" s="54"/>
      <c r="M30" s="111">
        <v>44469</v>
      </c>
    </row>
    <row r="31" spans="1:14" ht="150" x14ac:dyDescent="0.25">
      <c r="A31" s="66">
        <v>31</v>
      </c>
      <c r="B31" s="68" t="s">
        <v>98</v>
      </c>
      <c r="C31" s="118" t="s">
        <v>151</v>
      </c>
      <c r="D31" s="116" t="s">
        <v>174</v>
      </c>
      <c r="E31" s="71">
        <v>8</v>
      </c>
      <c r="I31" s="68"/>
      <c r="J31" s="75" t="s">
        <v>739</v>
      </c>
      <c r="K31" s="159" t="s">
        <v>745</v>
      </c>
      <c r="L31" s="54"/>
      <c r="M31" s="111">
        <v>44469</v>
      </c>
      <c r="N31" s="99" t="s">
        <v>740</v>
      </c>
    </row>
    <row r="32" spans="1:14" ht="30" x14ac:dyDescent="0.25">
      <c r="A32" s="66">
        <v>32</v>
      </c>
      <c r="B32" s="68" t="s">
        <v>98</v>
      </c>
      <c r="C32" s="118" t="s">
        <v>151</v>
      </c>
      <c r="D32" s="116" t="s">
        <v>174</v>
      </c>
      <c r="E32" s="71" t="s">
        <v>381</v>
      </c>
      <c r="I32" s="68"/>
      <c r="J32" s="75" t="s">
        <v>382</v>
      </c>
      <c r="K32" s="159" t="s">
        <v>383</v>
      </c>
      <c r="L32" s="54"/>
      <c r="M32" s="111">
        <v>44469</v>
      </c>
    </row>
    <row r="33" spans="1:14" ht="60" x14ac:dyDescent="0.25">
      <c r="A33" s="66">
        <v>33</v>
      </c>
      <c r="B33" s="68" t="s">
        <v>98</v>
      </c>
      <c r="C33" s="118" t="s">
        <v>151</v>
      </c>
      <c r="D33" s="116" t="s">
        <v>174</v>
      </c>
      <c r="E33" s="71" t="s">
        <v>385</v>
      </c>
      <c r="I33" s="69"/>
      <c r="J33" s="72" t="s">
        <v>384</v>
      </c>
      <c r="K33" s="159" t="s">
        <v>558</v>
      </c>
      <c r="L33" s="54"/>
      <c r="M33" s="111">
        <v>44469</v>
      </c>
    </row>
    <row r="34" spans="1:14" ht="255" x14ac:dyDescent="0.25">
      <c r="A34" s="66">
        <v>34</v>
      </c>
      <c r="B34" s="68" t="s">
        <v>98</v>
      </c>
      <c r="C34" s="118" t="s">
        <v>152</v>
      </c>
      <c r="D34" s="116" t="s">
        <v>174</v>
      </c>
      <c r="E34" s="71" t="s">
        <v>598</v>
      </c>
      <c r="I34" s="69"/>
      <c r="J34" s="72" t="s">
        <v>599</v>
      </c>
      <c r="K34" s="159" t="s">
        <v>600</v>
      </c>
      <c r="L34" s="54"/>
      <c r="M34" s="111">
        <v>44469</v>
      </c>
      <c r="N34" s="99" t="s">
        <v>661</v>
      </c>
    </row>
    <row r="35" spans="1:14" ht="315" x14ac:dyDescent="0.25">
      <c r="A35" s="66">
        <v>35</v>
      </c>
      <c r="B35" s="68" t="s">
        <v>98</v>
      </c>
      <c r="C35" s="118" t="s">
        <v>151</v>
      </c>
      <c r="D35" s="116" t="s">
        <v>174</v>
      </c>
      <c r="E35" s="71" t="s">
        <v>386</v>
      </c>
      <c r="I35" s="68"/>
      <c r="J35" s="75" t="s">
        <v>387</v>
      </c>
      <c r="K35" s="159" t="s">
        <v>824</v>
      </c>
      <c r="L35" s="54"/>
      <c r="M35" s="111">
        <v>44469</v>
      </c>
      <c r="N35" s="99" t="s">
        <v>494</v>
      </c>
    </row>
    <row r="36" spans="1:14" ht="409.5" x14ac:dyDescent="0.25">
      <c r="A36" s="66">
        <v>36</v>
      </c>
      <c r="B36" s="68" t="s">
        <v>98</v>
      </c>
      <c r="C36" s="118" t="s">
        <v>151</v>
      </c>
      <c r="D36" s="116" t="s">
        <v>174</v>
      </c>
      <c r="E36" s="71" t="s">
        <v>386</v>
      </c>
      <c r="I36" s="68"/>
      <c r="J36" s="75" t="s">
        <v>685</v>
      </c>
      <c r="K36" s="159" t="s">
        <v>825</v>
      </c>
      <c r="L36" s="54"/>
      <c r="M36" s="111">
        <v>44733</v>
      </c>
      <c r="N36" s="99" t="s">
        <v>494</v>
      </c>
    </row>
    <row r="37" spans="1:14" ht="75" x14ac:dyDescent="0.25">
      <c r="A37" s="66">
        <v>37</v>
      </c>
      <c r="B37" s="68" t="s">
        <v>98</v>
      </c>
      <c r="C37" s="118" t="s">
        <v>151</v>
      </c>
      <c r="D37" s="116" t="s">
        <v>174</v>
      </c>
      <c r="E37" s="71" t="s">
        <v>389</v>
      </c>
      <c r="I37" s="87"/>
      <c r="J37" s="146" t="s">
        <v>388</v>
      </c>
      <c r="K37" s="159" t="s">
        <v>390</v>
      </c>
      <c r="L37" s="54"/>
      <c r="N37" s="99" t="s">
        <v>494</v>
      </c>
    </row>
    <row r="38" spans="1:14" x14ac:dyDescent="0.25">
      <c r="A38" s="66">
        <v>38</v>
      </c>
      <c r="B38" s="68" t="s">
        <v>98</v>
      </c>
      <c r="C38" s="118" t="s">
        <v>152</v>
      </c>
      <c r="D38" s="113" t="s">
        <v>175</v>
      </c>
      <c r="E38" s="71"/>
      <c r="I38" s="87"/>
      <c r="J38" s="74"/>
      <c r="K38" s="159"/>
      <c r="L38" s="54"/>
      <c r="M38" s="111"/>
    </row>
    <row r="39" spans="1:14" ht="60" x14ac:dyDescent="0.25">
      <c r="A39" s="66">
        <v>39</v>
      </c>
      <c r="B39" s="68" t="s">
        <v>98</v>
      </c>
      <c r="C39" s="118" t="s">
        <v>152</v>
      </c>
      <c r="D39" s="113" t="s">
        <v>175</v>
      </c>
      <c r="E39" s="71" t="s">
        <v>391</v>
      </c>
      <c r="I39" s="68"/>
      <c r="J39" s="75" t="s">
        <v>392</v>
      </c>
      <c r="K39" s="159" t="s">
        <v>393</v>
      </c>
      <c r="L39" s="159"/>
      <c r="M39" s="111">
        <v>44469</v>
      </c>
      <c r="N39" s="99" t="s">
        <v>539</v>
      </c>
    </row>
    <row r="40" spans="1:14" customFormat="1" ht="150" x14ac:dyDescent="0.25">
      <c r="A40" s="66">
        <v>40</v>
      </c>
      <c r="B40" s="68" t="s">
        <v>98</v>
      </c>
      <c r="C40" s="118" t="s">
        <v>152</v>
      </c>
      <c r="D40" s="113" t="s">
        <v>175</v>
      </c>
      <c r="E40" s="71" t="s">
        <v>394</v>
      </c>
      <c r="F40" s="68"/>
      <c r="G40" s="71"/>
      <c r="H40" s="68" t="s">
        <v>135</v>
      </c>
      <c r="I40" s="71" t="s">
        <v>396</v>
      </c>
      <c r="J40" s="75" t="s">
        <v>395</v>
      </c>
      <c r="K40" s="125" t="s">
        <v>813</v>
      </c>
      <c r="L40" s="125"/>
      <c r="M40" s="111">
        <v>44469</v>
      </c>
      <c r="N40" s="99" t="s">
        <v>540</v>
      </c>
    </row>
    <row r="41" spans="1:14" customFormat="1" ht="300" x14ac:dyDescent="0.25">
      <c r="A41" s="66">
        <v>41</v>
      </c>
      <c r="B41" s="68" t="s">
        <v>98</v>
      </c>
      <c r="C41" s="118" t="s">
        <v>152</v>
      </c>
      <c r="D41" s="113" t="s">
        <v>175</v>
      </c>
      <c r="E41" s="71" t="s">
        <v>541</v>
      </c>
      <c r="F41" s="68" t="s">
        <v>405</v>
      </c>
      <c r="G41" s="71" t="s">
        <v>414</v>
      </c>
      <c r="H41" s="68"/>
      <c r="I41" s="71"/>
      <c r="J41" s="75" t="s">
        <v>542</v>
      </c>
      <c r="K41" s="159" t="s">
        <v>684</v>
      </c>
      <c r="L41" s="159"/>
      <c r="M41" s="111">
        <v>44469</v>
      </c>
      <c r="N41" s="99" t="s">
        <v>743</v>
      </c>
    </row>
    <row r="42" spans="1:14" customFormat="1" ht="135" x14ac:dyDescent="0.25">
      <c r="A42" s="66">
        <v>42</v>
      </c>
      <c r="B42" s="68" t="s">
        <v>98</v>
      </c>
      <c r="C42" s="118" t="s">
        <v>152</v>
      </c>
      <c r="D42" s="113" t="s">
        <v>175</v>
      </c>
      <c r="E42" s="71" t="s">
        <v>541</v>
      </c>
      <c r="F42" s="68" t="s">
        <v>405</v>
      </c>
      <c r="G42" s="71" t="s">
        <v>414</v>
      </c>
      <c r="H42" s="68"/>
      <c r="I42" s="71"/>
      <c r="J42" s="75" t="s">
        <v>542</v>
      </c>
      <c r="K42" s="159" t="s">
        <v>744</v>
      </c>
      <c r="L42" s="159"/>
      <c r="M42" s="111"/>
      <c r="N42" s="99" t="s">
        <v>743</v>
      </c>
    </row>
    <row r="43" spans="1:14" customFormat="1" ht="195" x14ac:dyDescent="0.25">
      <c r="A43" s="66">
        <v>43</v>
      </c>
      <c r="B43" s="68" t="s">
        <v>98</v>
      </c>
      <c r="C43" s="118" t="s">
        <v>152</v>
      </c>
      <c r="D43" s="113" t="s">
        <v>175</v>
      </c>
      <c r="E43" s="71" t="s">
        <v>541</v>
      </c>
      <c r="F43" s="68"/>
      <c r="G43" s="71"/>
      <c r="H43" s="68"/>
      <c r="I43" s="71"/>
      <c r="J43" s="75" t="s">
        <v>690</v>
      </c>
      <c r="K43" s="159" t="s">
        <v>691</v>
      </c>
      <c r="L43" s="159"/>
      <c r="M43" s="111">
        <v>44469</v>
      </c>
      <c r="N43" s="99" t="s">
        <v>692</v>
      </c>
    </row>
    <row r="44" spans="1:14" customFormat="1" ht="120" x14ac:dyDescent="0.25">
      <c r="A44" s="66">
        <v>44</v>
      </c>
      <c r="B44" s="68" t="s">
        <v>98</v>
      </c>
      <c r="C44" s="118" t="s">
        <v>153</v>
      </c>
      <c r="D44" s="116" t="s">
        <v>176</v>
      </c>
      <c r="E44" s="71" t="s">
        <v>397</v>
      </c>
      <c r="F44" s="68"/>
      <c r="G44" s="71"/>
      <c r="H44" s="68"/>
      <c r="I44" s="68"/>
      <c r="J44" s="75" t="s">
        <v>398</v>
      </c>
      <c r="K44" s="159" t="s">
        <v>826</v>
      </c>
      <c r="L44" s="54"/>
      <c r="M44" s="111">
        <v>44469</v>
      </c>
      <c r="N44" s="99" t="s">
        <v>495</v>
      </c>
    </row>
    <row r="45" spans="1:14" ht="195" x14ac:dyDescent="0.25">
      <c r="A45" s="66">
        <v>45</v>
      </c>
      <c r="B45" s="68" t="s">
        <v>98</v>
      </c>
      <c r="C45" s="118" t="s">
        <v>153</v>
      </c>
      <c r="D45" s="116" t="s">
        <v>176</v>
      </c>
      <c r="E45" s="71" t="s">
        <v>399</v>
      </c>
      <c r="I45" s="69"/>
      <c r="J45" s="72" t="s">
        <v>400</v>
      </c>
      <c r="K45" s="171" t="s">
        <v>827</v>
      </c>
      <c r="L45" s="54"/>
      <c r="M45" s="111">
        <v>44469</v>
      </c>
      <c r="N45" s="99" t="s">
        <v>495</v>
      </c>
    </row>
    <row r="46" spans="1:14" ht="30" x14ac:dyDescent="0.25">
      <c r="A46" s="66">
        <v>46</v>
      </c>
      <c r="B46" s="68" t="s">
        <v>98</v>
      </c>
      <c r="C46" s="118" t="s">
        <v>153</v>
      </c>
      <c r="D46" s="116" t="s">
        <v>176</v>
      </c>
      <c r="E46" s="71" t="s">
        <v>401</v>
      </c>
      <c r="I46" s="68"/>
      <c r="J46" s="75" t="s">
        <v>402</v>
      </c>
      <c r="K46" s="159" t="s">
        <v>828</v>
      </c>
      <c r="L46" s="54"/>
      <c r="M46" s="111">
        <v>44469</v>
      </c>
      <c r="N46" s="99" t="s">
        <v>495</v>
      </c>
    </row>
    <row r="47" spans="1:14" x14ac:dyDescent="0.25">
      <c r="A47" s="66">
        <v>47</v>
      </c>
      <c r="B47" s="68" t="s">
        <v>98</v>
      </c>
      <c r="C47" s="118" t="s">
        <v>154</v>
      </c>
      <c r="D47" s="114" t="s">
        <v>177</v>
      </c>
      <c r="E47" s="71"/>
      <c r="I47" s="68"/>
      <c r="J47" s="76"/>
      <c r="K47" s="159"/>
      <c r="L47" s="159"/>
      <c r="M47" s="111"/>
    </row>
    <row r="48" spans="1:14" customFormat="1" ht="45" x14ac:dyDescent="0.25">
      <c r="A48" s="66">
        <v>48</v>
      </c>
      <c r="B48" s="68" t="s">
        <v>98</v>
      </c>
      <c r="C48" s="118" t="s">
        <v>154</v>
      </c>
      <c r="D48" s="116" t="s">
        <v>177</v>
      </c>
      <c r="E48" s="71" t="s">
        <v>404</v>
      </c>
      <c r="F48" s="68"/>
      <c r="G48" s="71"/>
      <c r="H48" s="68"/>
      <c r="I48" s="68"/>
      <c r="J48" s="75" t="s">
        <v>403</v>
      </c>
      <c r="K48" s="159"/>
      <c r="L48" s="159"/>
      <c r="M48" s="111">
        <v>44469</v>
      </c>
      <c r="N48" s="99"/>
    </row>
    <row r="49" spans="1:14" customFormat="1" ht="30" x14ac:dyDescent="0.25">
      <c r="A49" s="66">
        <v>49</v>
      </c>
      <c r="B49" s="130" t="s">
        <v>98</v>
      </c>
      <c r="C49" s="131" t="s">
        <v>154</v>
      </c>
      <c r="D49" s="132" t="s">
        <v>177</v>
      </c>
      <c r="E49" s="133"/>
      <c r="F49" s="130" t="s">
        <v>405</v>
      </c>
      <c r="G49" s="133"/>
      <c r="H49" s="130"/>
      <c r="I49" s="134"/>
      <c r="J49" s="135" t="s">
        <v>406</v>
      </c>
      <c r="K49" s="171" t="s">
        <v>811</v>
      </c>
      <c r="L49" s="136"/>
      <c r="M49" s="111">
        <v>44469</v>
      </c>
      <c r="N49" s="137" t="s">
        <v>543</v>
      </c>
    </row>
    <row r="50" spans="1:14" s="138" customFormat="1" ht="45" x14ac:dyDescent="0.25">
      <c r="A50" s="66">
        <v>50</v>
      </c>
      <c r="B50" s="68" t="s">
        <v>98</v>
      </c>
      <c r="C50" s="118" t="s">
        <v>154</v>
      </c>
      <c r="D50" s="116" t="s">
        <v>177</v>
      </c>
      <c r="E50" s="71"/>
      <c r="F50" s="68" t="s">
        <v>405</v>
      </c>
      <c r="G50" s="71" t="s">
        <v>408</v>
      </c>
      <c r="H50" s="68"/>
      <c r="I50" s="69"/>
      <c r="J50" s="146" t="s">
        <v>407</v>
      </c>
      <c r="K50" s="159" t="s">
        <v>409</v>
      </c>
      <c r="L50" s="159"/>
      <c r="M50" s="111">
        <v>44469</v>
      </c>
      <c r="N50" s="99" t="s">
        <v>496</v>
      </c>
    </row>
    <row r="51" spans="1:14" customFormat="1" ht="30" x14ac:dyDescent="0.25">
      <c r="A51" s="66">
        <v>51</v>
      </c>
      <c r="B51" s="68" t="s">
        <v>98</v>
      </c>
      <c r="C51" s="118" t="s">
        <v>154</v>
      </c>
      <c r="D51" s="116" t="s">
        <v>177</v>
      </c>
      <c r="E51" s="71"/>
      <c r="F51" s="68" t="s">
        <v>405</v>
      </c>
      <c r="G51" s="71" t="s">
        <v>249</v>
      </c>
      <c r="H51" s="68"/>
      <c r="I51" s="69"/>
      <c r="J51" s="72" t="s">
        <v>410</v>
      </c>
      <c r="K51" s="159" t="s">
        <v>601</v>
      </c>
      <c r="L51" s="159"/>
      <c r="M51" s="111">
        <v>44469</v>
      </c>
      <c r="N51" s="99" t="s">
        <v>595</v>
      </c>
    </row>
    <row r="52" spans="1:14" customFormat="1" ht="225" x14ac:dyDescent="0.25">
      <c r="A52" s="66">
        <v>52</v>
      </c>
      <c r="B52" s="68" t="s">
        <v>98</v>
      </c>
      <c r="C52" s="118" t="s">
        <v>154</v>
      </c>
      <c r="D52" s="116" t="s">
        <v>177</v>
      </c>
      <c r="E52" s="71"/>
      <c r="F52" s="68" t="s">
        <v>405</v>
      </c>
      <c r="G52" s="71" t="s">
        <v>258</v>
      </c>
      <c r="H52" s="68"/>
      <c r="I52" s="87"/>
      <c r="J52" s="88" t="s">
        <v>411</v>
      </c>
      <c r="K52" s="159"/>
      <c r="L52" s="159"/>
      <c r="M52" s="111">
        <v>44469</v>
      </c>
      <c r="N52" s="99"/>
    </row>
    <row r="53" spans="1:14" customFormat="1" ht="105" x14ac:dyDescent="0.25">
      <c r="A53" s="66">
        <v>53</v>
      </c>
      <c r="B53" s="68" t="s">
        <v>98</v>
      </c>
      <c r="C53" s="118" t="s">
        <v>154</v>
      </c>
      <c r="D53" s="116" t="s">
        <v>177</v>
      </c>
      <c r="E53" s="71"/>
      <c r="F53" s="68" t="s">
        <v>405</v>
      </c>
      <c r="G53" s="71" t="s">
        <v>136</v>
      </c>
      <c r="H53" s="68"/>
      <c r="I53" s="68"/>
      <c r="J53" s="46" t="s">
        <v>544</v>
      </c>
      <c r="K53" s="125" t="s">
        <v>811</v>
      </c>
      <c r="L53" s="159"/>
      <c r="M53" s="111">
        <v>44469</v>
      </c>
      <c r="N53" s="99" t="s">
        <v>545</v>
      </c>
    </row>
    <row r="54" spans="1:14" customFormat="1" ht="30" x14ac:dyDescent="0.25">
      <c r="A54" s="66">
        <v>54</v>
      </c>
      <c r="B54" s="68" t="s">
        <v>98</v>
      </c>
      <c r="C54" s="118" t="s">
        <v>154</v>
      </c>
      <c r="D54" s="116" t="s">
        <v>177</v>
      </c>
      <c r="E54" s="71"/>
      <c r="F54" s="68" t="s">
        <v>405</v>
      </c>
      <c r="G54" s="71" t="s">
        <v>282</v>
      </c>
      <c r="H54" s="68"/>
      <c r="I54" s="87"/>
      <c r="J54" s="89" t="s">
        <v>175</v>
      </c>
      <c r="K54" s="159"/>
      <c r="L54" s="159"/>
      <c r="M54" s="111">
        <v>44469</v>
      </c>
      <c r="N54" s="99"/>
    </row>
    <row r="55" spans="1:14" customFormat="1" ht="165" x14ac:dyDescent="0.25">
      <c r="A55" s="66">
        <v>55</v>
      </c>
      <c r="B55" s="68" t="s">
        <v>98</v>
      </c>
      <c r="C55" s="118" t="s">
        <v>154</v>
      </c>
      <c r="D55" s="116" t="s">
        <v>177</v>
      </c>
      <c r="E55" s="71"/>
      <c r="F55" s="68" t="s">
        <v>405</v>
      </c>
      <c r="G55" s="71" t="s">
        <v>414</v>
      </c>
      <c r="H55" s="68"/>
      <c r="I55" s="90"/>
      <c r="J55" s="146" t="s">
        <v>413</v>
      </c>
      <c r="K55" s="159" t="s">
        <v>415</v>
      </c>
      <c r="L55" s="159"/>
      <c r="M55" s="111">
        <v>44469</v>
      </c>
      <c r="N55" s="99" t="s">
        <v>546</v>
      </c>
    </row>
    <row r="56" spans="1:14" customFormat="1" ht="60" x14ac:dyDescent="0.25">
      <c r="A56" s="66">
        <v>56</v>
      </c>
      <c r="B56" s="68" t="s">
        <v>98</v>
      </c>
      <c r="C56" s="118" t="s">
        <v>154</v>
      </c>
      <c r="D56" s="116" t="s">
        <v>177</v>
      </c>
      <c r="E56" s="71"/>
      <c r="F56" s="68" t="s">
        <v>405</v>
      </c>
      <c r="G56" s="71" t="s">
        <v>547</v>
      </c>
      <c r="H56" s="68"/>
      <c r="I56" s="90"/>
      <c r="J56" s="146" t="s">
        <v>548</v>
      </c>
      <c r="K56" s="125" t="s">
        <v>815</v>
      </c>
      <c r="L56" s="159"/>
      <c r="M56" s="111">
        <v>44469</v>
      </c>
      <c r="N56" s="99" t="s">
        <v>549</v>
      </c>
    </row>
    <row r="57" spans="1:14" customFormat="1" ht="135" x14ac:dyDescent="0.25">
      <c r="A57" s="66">
        <v>57</v>
      </c>
      <c r="B57" s="68" t="s">
        <v>98</v>
      </c>
      <c r="C57" s="118" t="s">
        <v>154</v>
      </c>
      <c r="D57" s="116" t="s">
        <v>177</v>
      </c>
      <c r="E57" s="71"/>
      <c r="F57" s="68" t="s">
        <v>405</v>
      </c>
      <c r="G57" s="71" t="s">
        <v>550</v>
      </c>
      <c r="H57" s="68"/>
      <c r="I57" s="90"/>
      <c r="J57" s="146" t="s">
        <v>551</v>
      </c>
      <c r="K57" s="172" t="s">
        <v>815</v>
      </c>
      <c r="L57" s="129"/>
      <c r="M57" s="111">
        <v>44469</v>
      </c>
      <c r="N57" s="99" t="s">
        <v>552</v>
      </c>
    </row>
    <row r="58" spans="1:14" customFormat="1" ht="30" x14ac:dyDescent="0.25">
      <c r="A58" s="66">
        <v>58</v>
      </c>
      <c r="B58" s="68" t="s">
        <v>98</v>
      </c>
      <c r="C58" s="118" t="s">
        <v>154</v>
      </c>
      <c r="D58" s="116" t="s">
        <v>177</v>
      </c>
      <c r="E58" s="71"/>
      <c r="F58" s="68" t="s">
        <v>405</v>
      </c>
      <c r="G58" s="71" t="s">
        <v>141</v>
      </c>
      <c r="H58" s="68"/>
      <c r="I58" s="87"/>
      <c r="J58" s="100" t="s">
        <v>416</v>
      </c>
      <c r="K58" s="159"/>
      <c r="L58" s="54"/>
      <c r="M58" s="111">
        <v>44469</v>
      </c>
      <c r="N58" s="99"/>
    </row>
    <row r="59" spans="1:14" ht="90" x14ac:dyDescent="0.25">
      <c r="A59" s="66">
        <v>59</v>
      </c>
      <c r="B59" s="68" t="s">
        <v>98</v>
      </c>
      <c r="C59" s="118" t="s">
        <v>154</v>
      </c>
      <c r="D59" s="116" t="s">
        <v>177</v>
      </c>
      <c r="E59" s="71"/>
      <c r="F59" s="68" t="s">
        <v>405</v>
      </c>
      <c r="G59" s="71" t="s">
        <v>142</v>
      </c>
      <c r="I59" s="87"/>
      <c r="J59" s="146" t="s">
        <v>419</v>
      </c>
      <c r="K59" s="159" t="s">
        <v>662</v>
      </c>
      <c r="L59" s="54"/>
      <c r="M59" s="111">
        <v>44469</v>
      </c>
      <c r="N59" s="99" t="s">
        <v>664</v>
      </c>
    </row>
    <row r="60" spans="1:14" ht="105" x14ac:dyDescent="0.25">
      <c r="A60" s="66">
        <v>60</v>
      </c>
      <c r="B60" s="68" t="s">
        <v>98</v>
      </c>
      <c r="C60" s="118" t="s">
        <v>154</v>
      </c>
      <c r="D60" s="116" t="s">
        <v>177</v>
      </c>
      <c r="E60" s="71"/>
      <c r="F60" s="68" t="s">
        <v>405</v>
      </c>
      <c r="G60" s="71" t="s">
        <v>418</v>
      </c>
      <c r="I60" s="87"/>
      <c r="J60" s="146" t="s">
        <v>420</v>
      </c>
      <c r="K60" s="159" t="s">
        <v>663</v>
      </c>
      <c r="L60" s="54"/>
      <c r="M60" s="111">
        <v>44469</v>
      </c>
      <c r="N60" s="99" t="s">
        <v>665</v>
      </c>
    </row>
    <row r="61" spans="1:14" ht="75" x14ac:dyDescent="0.25">
      <c r="A61" s="66">
        <v>61</v>
      </c>
      <c r="B61" s="68" t="s">
        <v>98</v>
      </c>
      <c r="C61" s="118" t="s">
        <v>154</v>
      </c>
      <c r="D61" s="116" t="s">
        <v>177</v>
      </c>
      <c r="E61" s="71"/>
      <c r="F61" s="68" t="s">
        <v>405</v>
      </c>
      <c r="G61" s="71" t="s">
        <v>418</v>
      </c>
      <c r="I61" s="87"/>
      <c r="J61" s="72" t="s">
        <v>421</v>
      </c>
      <c r="K61" s="102" t="s">
        <v>422</v>
      </c>
      <c r="L61" s="54"/>
      <c r="M61" s="111">
        <v>44469</v>
      </c>
      <c r="N61" s="99" t="s">
        <v>497</v>
      </c>
    </row>
    <row r="62" spans="1:14" ht="195" x14ac:dyDescent="0.25">
      <c r="A62" s="66">
        <v>62</v>
      </c>
      <c r="B62" s="68" t="s">
        <v>98</v>
      </c>
      <c r="C62" s="118" t="s">
        <v>154</v>
      </c>
      <c r="D62" s="116" t="s">
        <v>177</v>
      </c>
      <c r="E62" s="71"/>
      <c r="F62" s="68" t="s">
        <v>405</v>
      </c>
      <c r="G62" s="71" t="s">
        <v>418</v>
      </c>
      <c r="I62" s="68"/>
      <c r="J62" s="72" t="s">
        <v>666</v>
      </c>
      <c r="K62" s="103" t="s">
        <v>829</v>
      </c>
      <c r="L62" s="54"/>
      <c r="M62" s="111">
        <v>44469</v>
      </c>
      <c r="N62" s="99" t="s">
        <v>667</v>
      </c>
    </row>
    <row r="63" spans="1:14" ht="240" x14ac:dyDescent="0.25">
      <c r="A63" s="66">
        <v>63</v>
      </c>
      <c r="B63" s="68" t="s">
        <v>98</v>
      </c>
      <c r="C63" s="118" t="s">
        <v>154</v>
      </c>
      <c r="D63" s="116" t="s">
        <v>177</v>
      </c>
      <c r="E63" s="71"/>
      <c r="F63" s="68" t="s">
        <v>405</v>
      </c>
      <c r="G63" s="71" t="s">
        <v>146</v>
      </c>
      <c r="I63" s="69"/>
      <c r="J63" s="72" t="s">
        <v>423</v>
      </c>
      <c r="K63" s="102" t="s">
        <v>668</v>
      </c>
      <c r="L63" s="54"/>
      <c r="M63" s="111">
        <v>44469</v>
      </c>
      <c r="N63" s="99" t="s">
        <v>669</v>
      </c>
    </row>
    <row r="64" spans="1:14" ht="135" x14ac:dyDescent="0.25">
      <c r="A64" s="66">
        <v>64</v>
      </c>
      <c r="B64" s="68" t="s">
        <v>98</v>
      </c>
      <c r="C64" s="118" t="s">
        <v>154</v>
      </c>
      <c r="D64" s="116" t="s">
        <v>177</v>
      </c>
      <c r="E64" s="71"/>
      <c r="F64" s="68" t="s">
        <v>405</v>
      </c>
      <c r="G64" s="71" t="s">
        <v>303</v>
      </c>
      <c r="I64" s="69"/>
      <c r="J64" s="72" t="s">
        <v>611</v>
      </c>
      <c r="K64" s="126" t="s">
        <v>816</v>
      </c>
      <c r="L64" s="54"/>
      <c r="M64" s="111">
        <v>44469</v>
      </c>
      <c r="N64" s="99" t="s">
        <v>670</v>
      </c>
    </row>
    <row r="65" spans="1:14" ht="75" x14ac:dyDescent="0.25">
      <c r="A65" s="66">
        <v>65</v>
      </c>
      <c r="B65" s="68" t="s">
        <v>98</v>
      </c>
      <c r="C65" s="118" t="s">
        <v>154</v>
      </c>
      <c r="D65" s="116" t="s">
        <v>177</v>
      </c>
      <c r="E65" s="71"/>
      <c r="F65" s="68" t="s">
        <v>405</v>
      </c>
      <c r="G65" s="71" t="s">
        <v>612</v>
      </c>
      <c r="I65" s="69"/>
      <c r="J65" s="72" t="s">
        <v>613</v>
      </c>
      <c r="K65" s="102" t="s">
        <v>614</v>
      </c>
      <c r="L65" s="54"/>
      <c r="M65" s="111">
        <v>44469</v>
      </c>
      <c r="N65" s="99" t="s">
        <v>671</v>
      </c>
    </row>
    <row r="66" spans="1:14" ht="30" x14ac:dyDescent="0.25">
      <c r="A66" s="66">
        <v>66</v>
      </c>
      <c r="B66" s="68" t="s">
        <v>98</v>
      </c>
      <c r="C66" s="118" t="s">
        <v>154</v>
      </c>
      <c r="D66" s="116" t="s">
        <v>177</v>
      </c>
      <c r="E66" s="71"/>
      <c r="F66" s="68" t="s">
        <v>405</v>
      </c>
      <c r="G66" s="71" t="s">
        <v>417</v>
      </c>
      <c r="I66" s="87"/>
      <c r="J66" s="160" t="s">
        <v>424</v>
      </c>
      <c r="K66" s="103"/>
      <c r="L66" s="54"/>
      <c r="M66" s="111">
        <v>44469</v>
      </c>
    </row>
    <row r="67" spans="1:14" ht="195" x14ac:dyDescent="0.25">
      <c r="A67" s="66">
        <v>67</v>
      </c>
      <c r="B67" s="68" t="s">
        <v>98</v>
      </c>
      <c r="C67" s="118" t="s">
        <v>154</v>
      </c>
      <c r="D67" s="116" t="s">
        <v>177</v>
      </c>
      <c r="E67" s="71"/>
      <c r="F67" s="68" t="s">
        <v>405</v>
      </c>
      <c r="G67" s="71" t="s">
        <v>615</v>
      </c>
      <c r="I67" s="87"/>
      <c r="J67" s="161" t="s">
        <v>617</v>
      </c>
      <c r="K67" s="103" t="s">
        <v>848</v>
      </c>
      <c r="L67" s="54"/>
      <c r="M67" s="111">
        <v>44754</v>
      </c>
      <c r="N67" s="99" t="s">
        <v>672</v>
      </c>
    </row>
    <row r="68" spans="1:14" ht="240" x14ac:dyDescent="0.25">
      <c r="A68" s="66">
        <v>68</v>
      </c>
      <c r="B68" s="68" t="s">
        <v>98</v>
      </c>
      <c r="C68" s="118" t="s">
        <v>154</v>
      </c>
      <c r="D68" s="116" t="s">
        <v>177</v>
      </c>
      <c r="E68" s="71"/>
      <c r="F68" s="68" t="s">
        <v>405</v>
      </c>
      <c r="G68" s="71" t="s">
        <v>616</v>
      </c>
      <c r="H68" s="68" t="s">
        <v>584</v>
      </c>
      <c r="I68" s="87" t="s">
        <v>628</v>
      </c>
      <c r="J68" s="146" t="s">
        <v>618</v>
      </c>
      <c r="K68" s="103" t="s">
        <v>830</v>
      </c>
      <c r="L68" s="54"/>
      <c r="M68" s="111">
        <v>44603</v>
      </c>
      <c r="N68" s="99" t="s">
        <v>673</v>
      </c>
    </row>
    <row r="69" spans="1:14" ht="30" x14ac:dyDescent="0.25">
      <c r="A69" s="66">
        <v>69</v>
      </c>
      <c r="B69" s="68" t="s">
        <v>98</v>
      </c>
      <c r="C69" s="118" t="s">
        <v>154</v>
      </c>
      <c r="D69" s="116" t="s">
        <v>177</v>
      </c>
      <c r="E69" s="71"/>
      <c r="F69" s="68" t="s">
        <v>405</v>
      </c>
      <c r="G69" s="71" t="s">
        <v>427</v>
      </c>
      <c r="I69" s="87"/>
      <c r="J69" s="160" t="s">
        <v>426</v>
      </c>
      <c r="K69" s="103"/>
      <c r="L69" s="54"/>
      <c r="M69" s="111">
        <v>44469</v>
      </c>
    </row>
    <row r="70" spans="1:14" ht="30" x14ac:dyDescent="0.25">
      <c r="A70" s="66">
        <v>70</v>
      </c>
      <c r="B70" s="68" t="s">
        <v>98</v>
      </c>
      <c r="C70" s="118" t="s">
        <v>154</v>
      </c>
      <c r="D70" s="116" t="s">
        <v>177</v>
      </c>
      <c r="E70" s="71"/>
      <c r="F70" s="68" t="s">
        <v>405</v>
      </c>
      <c r="G70" s="71" t="s">
        <v>429</v>
      </c>
      <c r="I70" s="90"/>
      <c r="J70" s="160" t="s">
        <v>428</v>
      </c>
      <c r="K70" s="103"/>
      <c r="L70" s="54"/>
      <c r="M70" s="111">
        <v>44469</v>
      </c>
    </row>
    <row r="71" spans="1:14" ht="300" x14ac:dyDescent="0.25">
      <c r="A71" s="66">
        <v>71</v>
      </c>
      <c r="B71" s="68" t="s">
        <v>98</v>
      </c>
      <c r="C71" s="118" t="s">
        <v>154</v>
      </c>
      <c r="D71" s="116" t="s">
        <v>177</v>
      </c>
      <c r="E71" s="71"/>
      <c r="F71" s="68" t="s">
        <v>405</v>
      </c>
      <c r="G71" s="71" t="s">
        <v>429</v>
      </c>
      <c r="I71" s="68"/>
      <c r="J71" s="72" t="s">
        <v>430</v>
      </c>
      <c r="K71" s="103" t="s">
        <v>431</v>
      </c>
      <c r="L71" s="54"/>
      <c r="M71" s="111">
        <v>44469</v>
      </c>
      <c r="N71" s="99" t="s">
        <v>674</v>
      </c>
    </row>
    <row r="72" spans="1:14" x14ac:dyDescent="0.25">
      <c r="A72" s="66">
        <v>72</v>
      </c>
      <c r="B72" s="68" t="s">
        <v>98</v>
      </c>
      <c r="C72" s="118" t="s">
        <v>155</v>
      </c>
      <c r="D72" s="120" t="s">
        <v>178</v>
      </c>
      <c r="E72" s="71"/>
      <c r="I72" s="68"/>
      <c r="J72" s="74"/>
      <c r="K72" s="103"/>
      <c r="L72" s="54"/>
      <c r="M72" s="111"/>
    </row>
    <row r="73" spans="1:14" x14ac:dyDescent="0.25">
      <c r="A73" s="66">
        <v>73</v>
      </c>
      <c r="B73" s="68" t="s">
        <v>98</v>
      </c>
      <c r="C73" s="118" t="s">
        <v>116</v>
      </c>
      <c r="D73" s="112" t="s">
        <v>117</v>
      </c>
      <c r="E73" s="71"/>
      <c r="I73" s="68"/>
      <c r="J73" s="76"/>
      <c r="K73" s="159"/>
      <c r="L73" s="54"/>
      <c r="M73" s="111">
        <v>44469</v>
      </c>
    </row>
    <row r="74" spans="1:14" ht="75" x14ac:dyDescent="0.25">
      <c r="A74" s="66">
        <v>74</v>
      </c>
      <c r="B74" s="68" t="s">
        <v>98</v>
      </c>
      <c r="C74" s="118" t="s">
        <v>116</v>
      </c>
      <c r="D74" s="70" t="s">
        <v>117</v>
      </c>
      <c r="E74" s="71" t="s">
        <v>259</v>
      </c>
      <c r="I74" s="91"/>
      <c r="J74" s="146" t="s">
        <v>260</v>
      </c>
      <c r="K74" s="102"/>
      <c r="L74" s="54"/>
      <c r="M74" s="111">
        <v>44469</v>
      </c>
    </row>
    <row r="75" spans="1:14" ht="60" x14ac:dyDescent="0.25">
      <c r="A75" s="66">
        <v>75</v>
      </c>
      <c r="B75" s="68" t="s">
        <v>98</v>
      </c>
      <c r="C75" s="118" t="s">
        <v>116</v>
      </c>
      <c r="D75" s="70" t="s">
        <v>117</v>
      </c>
      <c r="E75" s="71" t="s">
        <v>254</v>
      </c>
      <c r="H75" s="68" t="s">
        <v>135</v>
      </c>
      <c r="I75" s="69"/>
      <c r="J75" s="72" t="s">
        <v>253</v>
      </c>
      <c r="K75" s="102" t="s">
        <v>433</v>
      </c>
      <c r="L75" s="54"/>
      <c r="M75" s="111">
        <v>44469</v>
      </c>
    </row>
    <row r="76" spans="1:14" ht="30" x14ac:dyDescent="0.25">
      <c r="A76" s="66">
        <v>76</v>
      </c>
      <c r="B76" s="68" t="s">
        <v>98</v>
      </c>
      <c r="C76" s="118" t="s">
        <v>116</v>
      </c>
      <c r="D76" s="70" t="s">
        <v>117</v>
      </c>
      <c r="E76" s="71"/>
      <c r="F76" s="68" t="s">
        <v>109</v>
      </c>
      <c r="I76" s="87"/>
      <c r="J76" s="162" t="s">
        <v>261</v>
      </c>
      <c r="K76" s="102" t="s">
        <v>619</v>
      </c>
      <c r="L76" s="54"/>
      <c r="M76" s="111">
        <v>44469</v>
      </c>
      <c r="N76" s="99" t="s">
        <v>675</v>
      </c>
    </row>
    <row r="77" spans="1:14" ht="30" x14ac:dyDescent="0.25">
      <c r="A77" s="66">
        <v>77</v>
      </c>
      <c r="B77" s="68" t="s">
        <v>98</v>
      </c>
      <c r="C77" s="118" t="s">
        <v>116</v>
      </c>
      <c r="D77" s="70" t="s">
        <v>117</v>
      </c>
      <c r="E77" s="71"/>
      <c r="F77" s="68" t="s">
        <v>109</v>
      </c>
      <c r="G77" s="71" t="s">
        <v>249</v>
      </c>
      <c r="I77" s="87"/>
      <c r="J77" s="163" t="s">
        <v>175</v>
      </c>
      <c r="K77" s="126" t="s">
        <v>817</v>
      </c>
      <c r="L77" s="54"/>
      <c r="M77" s="111">
        <v>44469</v>
      </c>
      <c r="N77" s="99" t="s">
        <v>366</v>
      </c>
    </row>
    <row r="78" spans="1:14" ht="330" x14ac:dyDescent="0.25">
      <c r="A78" s="66">
        <v>78</v>
      </c>
      <c r="B78" s="68" t="s">
        <v>98</v>
      </c>
      <c r="C78" s="118" t="s">
        <v>116</v>
      </c>
      <c r="D78" s="70" t="s">
        <v>117</v>
      </c>
      <c r="E78" s="71"/>
      <c r="F78" s="68" t="s">
        <v>109</v>
      </c>
      <c r="G78" s="71" t="s">
        <v>248</v>
      </c>
      <c r="I78" s="69"/>
      <c r="J78" s="72" t="s">
        <v>255</v>
      </c>
      <c r="K78" s="102" t="s">
        <v>247</v>
      </c>
      <c r="L78" s="54"/>
      <c r="M78" s="111">
        <v>44469</v>
      </c>
      <c r="N78" s="99" t="s">
        <v>367</v>
      </c>
    </row>
    <row r="79" spans="1:14" ht="90" x14ac:dyDescent="0.25">
      <c r="A79" s="66">
        <v>79</v>
      </c>
      <c r="B79" s="68" t="s">
        <v>98</v>
      </c>
      <c r="C79" s="118" t="s">
        <v>116</v>
      </c>
      <c r="D79" s="70" t="s">
        <v>117</v>
      </c>
      <c r="E79" s="71"/>
      <c r="F79" s="68" t="s">
        <v>109</v>
      </c>
      <c r="G79" s="71" t="s">
        <v>250</v>
      </c>
      <c r="I79" s="87"/>
      <c r="J79" s="146" t="s">
        <v>256</v>
      </c>
      <c r="K79" s="102" t="s">
        <v>434</v>
      </c>
      <c r="L79" s="54"/>
      <c r="M79" s="111">
        <v>44469</v>
      </c>
      <c r="N79" s="99" t="s">
        <v>366</v>
      </c>
    </row>
    <row r="80" spans="1:14" ht="150" x14ac:dyDescent="0.25">
      <c r="A80" s="66">
        <v>80</v>
      </c>
      <c r="B80" s="68" t="s">
        <v>98</v>
      </c>
      <c r="C80" s="118" t="s">
        <v>116</v>
      </c>
      <c r="D80" s="70" t="s">
        <v>117</v>
      </c>
      <c r="E80" s="94"/>
      <c r="F80" s="80" t="s">
        <v>109</v>
      </c>
      <c r="G80" s="71" t="s">
        <v>516</v>
      </c>
      <c r="I80" s="68"/>
      <c r="J80" s="127" t="s">
        <v>517</v>
      </c>
      <c r="K80" s="179" t="s">
        <v>820</v>
      </c>
      <c r="L80" s="54"/>
      <c r="M80" s="111">
        <v>44469</v>
      </c>
      <c r="N80" s="99" t="s">
        <v>518</v>
      </c>
    </row>
    <row r="81" spans="1:14" ht="30" x14ac:dyDescent="0.25">
      <c r="A81" s="66">
        <v>81</v>
      </c>
      <c r="B81" s="68" t="s">
        <v>98</v>
      </c>
      <c r="C81" s="118" t="s">
        <v>116</v>
      </c>
      <c r="D81" s="70" t="s">
        <v>117</v>
      </c>
      <c r="E81" s="71"/>
      <c r="F81" s="68" t="s">
        <v>109</v>
      </c>
      <c r="G81" s="71" t="s">
        <v>258</v>
      </c>
      <c r="I81" s="87"/>
      <c r="J81" s="92" t="s">
        <v>257</v>
      </c>
      <c r="K81" s="102"/>
      <c r="L81" s="54"/>
      <c r="M81" s="111">
        <v>44469</v>
      </c>
    </row>
    <row r="82" spans="1:14" ht="30" x14ac:dyDescent="0.25">
      <c r="A82" s="66">
        <v>82</v>
      </c>
      <c r="B82" s="68" t="s">
        <v>98</v>
      </c>
      <c r="C82" s="118" t="s">
        <v>116</v>
      </c>
      <c r="D82" s="70" t="s">
        <v>117</v>
      </c>
      <c r="E82" s="71"/>
      <c r="F82" s="68" t="s">
        <v>109</v>
      </c>
      <c r="G82" s="71" t="s">
        <v>262</v>
      </c>
      <c r="I82" s="87"/>
      <c r="J82" s="93" t="s">
        <v>263</v>
      </c>
      <c r="K82" s="102"/>
      <c r="L82" s="54"/>
      <c r="M82" s="111">
        <v>44469</v>
      </c>
    </row>
    <row r="83" spans="1:14" ht="135" x14ac:dyDescent="0.25">
      <c r="A83" s="66">
        <v>83</v>
      </c>
      <c r="B83" s="68" t="s">
        <v>98</v>
      </c>
      <c r="C83" s="118" t="s">
        <v>116</v>
      </c>
      <c r="D83" s="70" t="s">
        <v>117</v>
      </c>
      <c r="E83" s="94"/>
      <c r="F83" s="80" t="s">
        <v>109</v>
      </c>
      <c r="G83" s="71" t="s">
        <v>245</v>
      </c>
      <c r="I83" s="68"/>
      <c r="J83" s="75" t="s">
        <v>246</v>
      </c>
      <c r="K83" s="109" t="s">
        <v>831</v>
      </c>
      <c r="L83" s="54"/>
      <c r="M83" s="111">
        <v>44671</v>
      </c>
      <c r="N83" s="99" t="s">
        <v>368</v>
      </c>
    </row>
    <row r="84" spans="1:14" ht="135" x14ac:dyDescent="0.25">
      <c r="A84" s="66">
        <v>84</v>
      </c>
      <c r="B84" s="68" t="s">
        <v>98</v>
      </c>
      <c r="C84" s="118" t="s">
        <v>116</v>
      </c>
      <c r="D84" s="70" t="s">
        <v>117</v>
      </c>
      <c r="E84" s="94"/>
      <c r="F84" s="80" t="s">
        <v>109</v>
      </c>
      <c r="G84" s="71" t="s">
        <v>519</v>
      </c>
      <c r="I84" s="68"/>
      <c r="J84" s="127" t="s">
        <v>520</v>
      </c>
      <c r="K84" s="128" t="s">
        <v>832</v>
      </c>
      <c r="L84" s="54"/>
      <c r="M84" s="111">
        <v>44469</v>
      </c>
      <c r="N84" s="99" t="s">
        <v>521</v>
      </c>
    </row>
    <row r="85" spans="1:14" ht="135" x14ac:dyDescent="0.25">
      <c r="A85" s="66">
        <v>85</v>
      </c>
      <c r="B85" s="68" t="s">
        <v>98</v>
      </c>
      <c r="C85" s="118" t="s">
        <v>116</v>
      </c>
      <c r="D85" s="70" t="s">
        <v>117</v>
      </c>
      <c r="E85" s="94"/>
      <c r="F85" s="80" t="s">
        <v>109</v>
      </c>
      <c r="G85" s="71" t="s">
        <v>686</v>
      </c>
      <c r="I85" s="68"/>
      <c r="J85" s="127" t="s">
        <v>687</v>
      </c>
      <c r="K85" s="102" t="s">
        <v>688</v>
      </c>
      <c r="L85" s="54"/>
      <c r="M85" s="111">
        <v>44469</v>
      </c>
      <c r="N85" s="99" t="s">
        <v>689</v>
      </c>
    </row>
    <row r="86" spans="1:14" ht="315" x14ac:dyDescent="0.25">
      <c r="A86" s="66">
        <v>86</v>
      </c>
      <c r="B86" s="68" t="s">
        <v>98</v>
      </c>
      <c r="C86" s="118" t="s">
        <v>116</v>
      </c>
      <c r="D86" s="70" t="s">
        <v>117</v>
      </c>
      <c r="E86" s="71"/>
      <c r="F86" s="80" t="s">
        <v>109</v>
      </c>
      <c r="G86" s="71" t="s">
        <v>252</v>
      </c>
      <c r="I86" s="69"/>
      <c r="J86" s="146" t="s">
        <v>251</v>
      </c>
      <c r="K86" s="102" t="s">
        <v>833</v>
      </c>
      <c r="L86" s="54"/>
      <c r="M86" s="111">
        <v>44469</v>
      </c>
      <c r="N86" s="99" t="s">
        <v>369</v>
      </c>
    </row>
    <row r="87" spans="1:14" ht="30" x14ac:dyDescent="0.25">
      <c r="A87" s="66">
        <v>87</v>
      </c>
      <c r="B87" s="68" t="s">
        <v>98</v>
      </c>
      <c r="C87" s="118" t="s">
        <v>116</v>
      </c>
      <c r="D87" s="70" t="s">
        <v>117</v>
      </c>
      <c r="E87" s="69" t="s">
        <v>35</v>
      </c>
      <c r="F87" s="80" t="s">
        <v>109</v>
      </c>
      <c r="G87" s="69" t="s">
        <v>136</v>
      </c>
      <c r="H87" s="80"/>
      <c r="J87" s="73" t="s">
        <v>126</v>
      </c>
      <c r="K87" s="159"/>
      <c r="L87" s="54"/>
      <c r="M87" s="111">
        <v>44469</v>
      </c>
    </row>
    <row r="88" spans="1:14" ht="75" x14ac:dyDescent="0.25">
      <c r="A88" s="66">
        <v>88</v>
      </c>
      <c r="B88" s="68" t="s">
        <v>98</v>
      </c>
      <c r="C88" s="118" t="s">
        <v>116</v>
      </c>
      <c r="D88" s="70" t="s">
        <v>117</v>
      </c>
      <c r="E88" s="69" t="s">
        <v>35</v>
      </c>
      <c r="F88" s="80" t="s">
        <v>109</v>
      </c>
      <c r="G88" s="69" t="s">
        <v>137</v>
      </c>
      <c r="H88" s="80"/>
      <c r="J88" s="72" t="s">
        <v>110</v>
      </c>
      <c r="K88" s="102" t="s">
        <v>435</v>
      </c>
      <c r="L88" s="54"/>
      <c r="M88" s="111">
        <v>44469</v>
      </c>
      <c r="N88" s="122" t="s">
        <v>370</v>
      </c>
    </row>
    <row r="89" spans="1:14" ht="45" collapsed="1" x14ac:dyDescent="0.25">
      <c r="A89" s="66">
        <v>89</v>
      </c>
      <c r="B89" s="68" t="s">
        <v>98</v>
      </c>
      <c r="C89" s="118" t="s">
        <v>116</v>
      </c>
      <c r="D89" s="70" t="s">
        <v>117</v>
      </c>
      <c r="E89" s="71"/>
      <c r="F89" s="80" t="s">
        <v>109</v>
      </c>
      <c r="G89" s="69" t="s">
        <v>138</v>
      </c>
      <c r="H89" s="80"/>
      <c r="J89" s="72" t="s">
        <v>111</v>
      </c>
      <c r="K89" s="102" t="s">
        <v>112</v>
      </c>
      <c r="L89" s="54"/>
      <c r="M89" s="111">
        <v>44469</v>
      </c>
      <c r="N89" s="122" t="s">
        <v>370</v>
      </c>
    </row>
    <row r="90" spans="1:14" ht="75" x14ac:dyDescent="0.25">
      <c r="A90" s="66">
        <v>90</v>
      </c>
      <c r="B90" s="68" t="s">
        <v>98</v>
      </c>
      <c r="C90" s="118" t="s">
        <v>116</v>
      </c>
      <c r="D90" s="70" t="s">
        <v>117</v>
      </c>
      <c r="F90" s="80" t="s">
        <v>109</v>
      </c>
      <c r="G90" s="69" t="s">
        <v>138</v>
      </c>
      <c r="H90" s="80"/>
      <c r="J90" s="72" t="s">
        <v>113</v>
      </c>
      <c r="K90" s="102" t="s">
        <v>114</v>
      </c>
      <c r="L90" s="54"/>
      <c r="M90" s="111">
        <v>44469</v>
      </c>
      <c r="N90" s="122" t="s">
        <v>370</v>
      </c>
    </row>
    <row r="91" spans="1:14" ht="30" collapsed="1" x14ac:dyDescent="0.25">
      <c r="A91" s="66">
        <v>91</v>
      </c>
      <c r="B91" s="68" t="s">
        <v>98</v>
      </c>
      <c r="C91" s="118" t="s">
        <v>116</v>
      </c>
      <c r="D91" s="70" t="s">
        <v>117</v>
      </c>
      <c r="F91" s="80" t="s">
        <v>109</v>
      </c>
      <c r="G91" s="69" t="s">
        <v>138</v>
      </c>
      <c r="H91" s="80"/>
      <c r="J91" s="72" t="s">
        <v>264</v>
      </c>
      <c r="K91" s="103" t="s">
        <v>620</v>
      </c>
      <c r="L91" s="54"/>
      <c r="M91" s="111">
        <v>44469</v>
      </c>
      <c r="N91" s="122" t="s">
        <v>370</v>
      </c>
    </row>
    <row r="92" spans="1:14" ht="165" x14ac:dyDescent="0.25">
      <c r="A92" s="66">
        <v>92</v>
      </c>
      <c r="B92" s="68" t="s">
        <v>98</v>
      </c>
      <c r="C92" s="118" t="s">
        <v>116</v>
      </c>
      <c r="D92" s="70" t="s">
        <v>117</v>
      </c>
      <c r="F92" s="80" t="s">
        <v>134</v>
      </c>
      <c r="G92" s="69" t="s">
        <v>138</v>
      </c>
      <c r="H92" s="80" t="s">
        <v>135</v>
      </c>
      <c r="I92" s="71" t="s">
        <v>148</v>
      </c>
      <c r="J92" s="146" t="s">
        <v>244</v>
      </c>
      <c r="K92" s="103" t="s">
        <v>801</v>
      </c>
      <c r="M92" s="111">
        <v>44469</v>
      </c>
      <c r="N92" s="122" t="s">
        <v>676</v>
      </c>
    </row>
    <row r="93" spans="1:14" ht="195" x14ac:dyDescent="0.25">
      <c r="A93" s="66">
        <v>93</v>
      </c>
      <c r="B93" s="68" t="s">
        <v>98</v>
      </c>
      <c r="C93" s="118" t="s">
        <v>116</v>
      </c>
      <c r="D93" s="70" t="s">
        <v>117</v>
      </c>
      <c r="F93" s="80" t="s">
        <v>109</v>
      </c>
      <c r="G93" s="69" t="s">
        <v>139</v>
      </c>
      <c r="H93" s="80"/>
      <c r="J93" s="72" t="s">
        <v>124</v>
      </c>
      <c r="K93" s="102" t="s">
        <v>265</v>
      </c>
      <c r="M93" s="111">
        <v>44469</v>
      </c>
      <c r="N93" s="122" t="s">
        <v>370</v>
      </c>
    </row>
    <row r="94" spans="1:14" ht="45" x14ac:dyDescent="0.25">
      <c r="A94" s="66">
        <v>94</v>
      </c>
      <c r="B94" s="68" t="s">
        <v>98</v>
      </c>
      <c r="C94" s="118" t="s">
        <v>116</v>
      </c>
      <c r="D94" s="70" t="s">
        <v>117</v>
      </c>
      <c r="F94" s="80" t="s">
        <v>109</v>
      </c>
      <c r="G94" s="69" t="s">
        <v>140</v>
      </c>
      <c r="H94" s="80"/>
      <c r="J94" s="74" t="s">
        <v>266</v>
      </c>
      <c r="K94" s="102" t="s">
        <v>802</v>
      </c>
      <c r="M94" s="111">
        <v>44469</v>
      </c>
      <c r="N94" s="122" t="s">
        <v>370</v>
      </c>
    </row>
    <row r="95" spans="1:14" ht="255" x14ac:dyDescent="0.25">
      <c r="A95" s="66">
        <v>95</v>
      </c>
      <c r="B95" s="68" t="s">
        <v>98</v>
      </c>
      <c r="C95" s="118" t="s">
        <v>116</v>
      </c>
      <c r="D95" s="70" t="s">
        <v>117</v>
      </c>
      <c r="F95" s="80" t="s">
        <v>109</v>
      </c>
      <c r="G95" s="69" t="s">
        <v>147</v>
      </c>
      <c r="H95" s="80"/>
      <c r="J95" s="72" t="s">
        <v>115</v>
      </c>
      <c r="K95" s="102" t="s">
        <v>621</v>
      </c>
      <c r="M95" s="111">
        <v>44469</v>
      </c>
      <c r="N95" s="122" t="s">
        <v>677</v>
      </c>
    </row>
    <row r="96" spans="1:14" ht="30" x14ac:dyDescent="0.25">
      <c r="A96" s="66">
        <v>96</v>
      </c>
      <c r="B96" s="68" t="s">
        <v>98</v>
      </c>
      <c r="C96" s="118" t="s">
        <v>116</v>
      </c>
      <c r="D96" s="70" t="s">
        <v>117</v>
      </c>
      <c r="E96" s="69" t="s">
        <v>35</v>
      </c>
      <c r="F96" s="80" t="s">
        <v>109</v>
      </c>
      <c r="G96" s="69" t="s">
        <v>267</v>
      </c>
      <c r="H96" s="80"/>
      <c r="J96" s="81" t="s">
        <v>268</v>
      </c>
      <c r="K96" s="102"/>
      <c r="M96" s="111">
        <v>44469</v>
      </c>
      <c r="N96" s="99" t="s">
        <v>371</v>
      </c>
    </row>
    <row r="97" spans="1:14" ht="360" x14ac:dyDescent="0.25">
      <c r="A97" s="66">
        <v>97</v>
      </c>
      <c r="B97" s="68" t="s">
        <v>98</v>
      </c>
      <c r="C97" s="118" t="s">
        <v>116</v>
      </c>
      <c r="D97" s="70" t="s">
        <v>117</v>
      </c>
      <c r="E97" s="69" t="s">
        <v>35</v>
      </c>
      <c r="F97" s="80" t="s">
        <v>109</v>
      </c>
      <c r="G97" s="69" t="s">
        <v>269</v>
      </c>
      <c r="H97" s="80"/>
      <c r="J97" s="78" t="s">
        <v>270</v>
      </c>
      <c r="K97" s="102" t="s">
        <v>515</v>
      </c>
      <c r="M97" s="111">
        <v>44469</v>
      </c>
      <c r="N97" s="99" t="s">
        <v>371</v>
      </c>
    </row>
    <row r="98" spans="1:14" ht="120" x14ac:dyDescent="0.25">
      <c r="A98" s="66">
        <v>98</v>
      </c>
      <c r="B98" s="68" t="s">
        <v>98</v>
      </c>
      <c r="C98" s="118" t="s">
        <v>116</v>
      </c>
      <c r="D98" s="70" t="s">
        <v>117</v>
      </c>
      <c r="E98" s="69" t="s">
        <v>35</v>
      </c>
      <c r="F98" s="80" t="s">
        <v>109</v>
      </c>
      <c r="G98" s="69" t="s">
        <v>271</v>
      </c>
      <c r="H98" s="80"/>
      <c r="J98" s="78" t="s">
        <v>272</v>
      </c>
      <c r="K98" s="102" t="s">
        <v>273</v>
      </c>
      <c r="M98" s="111">
        <v>44469</v>
      </c>
      <c r="N98" s="99" t="s">
        <v>371</v>
      </c>
    </row>
    <row r="99" spans="1:14" ht="45" x14ac:dyDescent="0.25">
      <c r="A99" s="66">
        <v>99</v>
      </c>
      <c r="B99" s="68" t="s">
        <v>98</v>
      </c>
      <c r="C99" s="118" t="s">
        <v>116</v>
      </c>
      <c r="D99" s="70" t="s">
        <v>117</v>
      </c>
      <c r="E99" s="69" t="s">
        <v>35</v>
      </c>
      <c r="F99" s="80" t="s">
        <v>109</v>
      </c>
      <c r="G99" s="69" t="s">
        <v>274</v>
      </c>
      <c r="H99" s="80"/>
      <c r="J99" s="81" t="s">
        <v>275</v>
      </c>
      <c r="K99" s="102"/>
      <c r="M99" s="111">
        <v>44469</v>
      </c>
      <c r="N99" s="99" t="s">
        <v>326</v>
      </c>
    </row>
    <row r="100" spans="1:14" ht="45" x14ac:dyDescent="0.25">
      <c r="A100" s="66">
        <v>100</v>
      </c>
      <c r="B100" s="68" t="s">
        <v>98</v>
      </c>
      <c r="C100" s="118" t="s">
        <v>116</v>
      </c>
      <c r="D100" s="70" t="s">
        <v>117</v>
      </c>
      <c r="E100" s="69" t="s">
        <v>35</v>
      </c>
      <c r="F100" s="80" t="s">
        <v>109</v>
      </c>
      <c r="G100" s="69" t="s">
        <v>277</v>
      </c>
      <c r="H100" s="80"/>
      <c r="I100" s="95"/>
      <c r="J100" s="146" t="s">
        <v>276</v>
      </c>
      <c r="K100" s="176"/>
      <c r="M100" s="111">
        <v>44469</v>
      </c>
      <c r="N100" s="99" t="s">
        <v>326</v>
      </c>
    </row>
    <row r="101" spans="1:14" ht="75" x14ac:dyDescent="0.25">
      <c r="A101" s="66">
        <v>101</v>
      </c>
      <c r="B101" s="68" t="s">
        <v>98</v>
      </c>
      <c r="C101" s="118" t="s">
        <v>116</v>
      </c>
      <c r="D101" s="70" t="s">
        <v>117</v>
      </c>
      <c r="E101" s="69" t="s">
        <v>35</v>
      </c>
      <c r="F101" s="80" t="s">
        <v>109</v>
      </c>
      <c r="G101" s="69" t="s">
        <v>279</v>
      </c>
      <c r="H101" s="80"/>
      <c r="I101" s="69"/>
      <c r="J101" s="146" t="s">
        <v>278</v>
      </c>
      <c r="K101" s="102" t="s">
        <v>280</v>
      </c>
      <c r="M101" s="111">
        <v>44469</v>
      </c>
      <c r="N101" s="99" t="s">
        <v>326</v>
      </c>
    </row>
    <row r="102" spans="1:14" ht="30" x14ac:dyDescent="0.25">
      <c r="A102" s="66">
        <v>102</v>
      </c>
      <c r="B102" s="68" t="s">
        <v>98</v>
      </c>
      <c r="C102" s="118" t="s">
        <v>116</v>
      </c>
      <c r="D102" s="70" t="s">
        <v>117</v>
      </c>
      <c r="E102" s="69" t="s">
        <v>35</v>
      </c>
      <c r="F102" s="80" t="s">
        <v>109</v>
      </c>
      <c r="G102" s="69" t="s">
        <v>282</v>
      </c>
      <c r="H102" s="80"/>
      <c r="I102" s="69"/>
      <c r="J102" s="82" t="s">
        <v>281</v>
      </c>
      <c r="K102" s="102"/>
      <c r="M102" s="111">
        <v>44469</v>
      </c>
      <c r="N102" s="99" t="s">
        <v>834</v>
      </c>
    </row>
    <row r="103" spans="1:14" ht="75" x14ac:dyDescent="0.25">
      <c r="A103" s="66">
        <v>103</v>
      </c>
      <c r="B103" s="68" t="s">
        <v>98</v>
      </c>
      <c r="C103" s="118" t="s">
        <v>116</v>
      </c>
      <c r="D103" s="70" t="s">
        <v>117</v>
      </c>
      <c r="E103" s="69" t="s">
        <v>35</v>
      </c>
      <c r="F103" s="80" t="s">
        <v>109</v>
      </c>
      <c r="G103" s="69" t="s">
        <v>283</v>
      </c>
      <c r="H103" s="80"/>
      <c r="I103" s="69"/>
      <c r="J103" s="72" t="s">
        <v>284</v>
      </c>
      <c r="K103" s="102" t="s">
        <v>285</v>
      </c>
      <c r="M103" s="111">
        <v>44469</v>
      </c>
      <c r="N103" s="99" t="s">
        <v>834</v>
      </c>
    </row>
    <row r="104" spans="1:14" ht="120" x14ac:dyDescent="0.25">
      <c r="A104" s="66">
        <v>104</v>
      </c>
      <c r="B104" s="68" t="s">
        <v>98</v>
      </c>
      <c r="C104" s="118" t="s">
        <v>116</v>
      </c>
      <c r="D104" s="70" t="s">
        <v>117</v>
      </c>
      <c r="E104" s="69" t="s">
        <v>35</v>
      </c>
      <c r="F104" s="80" t="s">
        <v>109</v>
      </c>
      <c r="G104" s="69" t="s">
        <v>286</v>
      </c>
      <c r="H104" s="80"/>
      <c r="I104" s="69"/>
      <c r="J104" s="72" t="s">
        <v>287</v>
      </c>
      <c r="K104" s="102" t="s">
        <v>288</v>
      </c>
      <c r="M104" s="111">
        <v>44469</v>
      </c>
      <c r="N104" s="99" t="s">
        <v>834</v>
      </c>
    </row>
    <row r="105" spans="1:14" ht="60" x14ac:dyDescent="0.25">
      <c r="A105" s="66">
        <v>105</v>
      </c>
      <c r="B105" s="68" t="s">
        <v>98</v>
      </c>
      <c r="C105" s="118" t="s">
        <v>116</v>
      </c>
      <c r="D105" s="70" t="s">
        <v>117</v>
      </c>
      <c r="E105" s="69" t="s">
        <v>35</v>
      </c>
      <c r="F105" s="80" t="s">
        <v>109</v>
      </c>
      <c r="G105" s="69" t="s">
        <v>290</v>
      </c>
      <c r="H105" s="80"/>
      <c r="I105" s="69"/>
      <c r="J105" s="72" t="s">
        <v>289</v>
      </c>
      <c r="K105" s="102" t="s">
        <v>291</v>
      </c>
      <c r="M105" s="111">
        <v>44469</v>
      </c>
      <c r="N105" s="99" t="s">
        <v>834</v>
      </c>
    </row>
    <row r="106" spans="1:14" ht="255" x14ac:dyDescent="0.25">
      <c r="A106" s="66">
        <v>106</v>
      </c>
      <c r="B106" s="68" t="s">
        <v>98</v>
      </c>
      <c r="C106" s="118" t="s">
        <v>116</v>
      </c>
      <c r="D106" s="70" t="s">
        <v>117</v>
      </c>
      <c r="E106" s="69" t="s">
        <v>35</v>
      </c>
      <c r="F106" s="80" t="s">
        <v>109</v>
      </c>
      <c r="G106" s="69" t="s">
        <v>292</v>
      </c>
      <c r="H106" s="80"/>
      <c r="I106" s="69"/>
      <c r="J106" s="72" t="s">
        <v>293</v>
      </c>
      <c r="K106" s="102" t="s">
        <v>835</v>
      </c>
      <c r="M106" s="111">
        <v>44603</v>
      </c>
      <c r="N106" s="99" t="s">
        <v>834</v>
      </c>
    </row>
    <row r="107" spans="1:14" ht="60" x14ac:dyDescent="0.25">
      <c r="A107" s="66">
        <v>107</v>
      </c>
      <c r="B107" s="68" t="s">
        <v>98</v>
      </c>
      <c r="C107" s="118" t="s">
        <v>116</v>
      </c>
      <c r="D107" s="70" t="s">
        <v>117</v>
      </c>
      <c r="E107" s="69" t="s">
        <v>35</v>
      </c>
      <c r="F107" s="80" t="s">
        <v>109</v>
      </c>
      <c r="G107" s="69" t="s">
        <v>295</v>
      </c>
      <c r="H107" s="80"/>
      <c r="I107" s="69"/>
      <c r="J107" s="72" t="s">
        <v>294</v>
      </c>
      <c r="K107" s="102" t="s">
        <v>296</v>
      </c>
      <c r="M107" s="111">
        <v>44469</v>
      </c>
      <c r="N107" s="99" t="s">
        <v>834</v>
      </c>
    </row>
    <row r="108" spans="1:14" ht="120" x14ac:dyDescent="0.25">
      <c r="A108" s="66">
        <v>108</v>
      </c>
      <c r="B108" s="68" t="s">
        <v>98</v>
      </c>
      <c r="C108" s="118" t="s">
        <v>116</v>
      </c>
      <c r="D108" s="70" t="s">
        <v>117</v>
      </c>
      <c r="E108" s="69" t="s">
        <v>35</v>
      </c>
      <c r="F108" s="80" t="s">
        <v>109</v>
      </c>
      <c r="G108" s="69" t="s">
        <v>297</v>
      </c>
      <c r="H108" s="80"/>
      <c r="I108" s="69"/>
      <c r="J108" s="72" t="s">
        <v>298</v>
      </c>
      <c r="K108" s="102" t="s">
        <v>847</v>
      </c>
      <c r="M108" s="111">
        <v>44754</v>
      </c>
      <c r="N108" s="99" t="s">
        <v>834</v>
      </c>
    </row>
    <row r="109" spans="1:14" ht="30" x14ac:dyDescent="0.25">
      <c r="A109" s="66">
        <v>109</v>
      </c>
      <c r="B109" s="68" t="s">
        <v>98</v>
      </c>
      <c r="C109" s="118" t="s">
        <v>116</v>
      </c>
      <c r="D109" s="70" t="s">
        <v>117</v>
      </c>
      <c r="F109" s="80" t="s">
        <v>109</v>
      </c>
      <c r="G109" s="69" t="s">
        <v>141</v>
      </c>
      <c r="H109" s="80"/>
      <c r="J109" s="82" t="s">
        <v>125</v>
      </c>
      <c r="K109" s="102"/>
      <c r="M109" s="111">
        <v>44469</v>
      </c>
    </row>
    <row r="110" spans="1:14" ht="30" x14ac:dyDescent="0.25">
      <c r="A110" s="66">
        <v>110</v>
      </c>
      <c r="B110" s="68" t="s">
        <v>98</v>
      </c>
      <c r="C110" s="118" t="s">
        <v>116</v>
      </c>
      <c r="D110" s="70" t="s">
        <v>117</v>
      </c>
      <c r="F110" s="80" t="s">
        <v>109</v>
      </c>
      <c r="G110" s="69" t="s">
        <v>142</v>
      </c>
      <c r="H110" s="80"/>
      <c r="J110" s="74" t="s">
        <v>118</v>
      </c>
      <c r="K110" s="102"/>
      <c r="M110" s="111">
        <v>44469</v>
      </c>
      <c r="N110" s="79" t="s">
        <v>363</v>
      </c>
    </row>
    <row r="111" spans="1:14" ht="150" x14ac:dyDescent="0.25">
      <c r="A111" s="66">
        <v>111</v>
      </c>
      <c r="B111" s="68" t="s">
        <v>98</v>
      </c>
      <c r="C111" s="118" t="s">
        <v>116</v>
      </c>
      <c r="D111" s="70" t="s">
        <v>117</v>
      </c>
      <c r="F111" s="80" t="s">
        <v>109</v>
      </c>
      <c r="G111" s="69" t="s">
        <v>143</v>
      </c>
      <c r="H111" s="80"/>
      <c r="J111" s="72" t="s">
        <v>372</v>
      </c>
      <c r="K111" s="102" t="s">
        <v>119</v>
      </c>
      <c r="M111" s="111">
        <v>44469</v>
      </c>
      <c r="N111" s="79" t="s">
        <v>363</v>
      </c>
    </row>
    <row r="112" spans="1:14" ht="165" x14ac:dyDescent="0.25">
      <c r="A112" s="66">
        <v>112</v>
      </c>
      <c r="B112" s="68" t="s">
        <v>98</v>
      </c>
      <c r="C112" s="118" t="s">
        <v>116</v>
      </c>
      <c r="D112" s="70" t="s">
        <v>117</v>
      </c>
      <c r="F112" s="80" t="s">
        <v>109</v>
      </c>
      <c r="G112" s="69" t="s">
        <v>143</v>
      </c>
      <c r="H112" s="80"/>
      <c r="J112" s="72" t="s">
        <v>299</v>
      </c>
      <c r="K112" s="102" t="s">
        <v>799</v>
      </c>
      <c r="M112" s="111">
        <v>44469</v>
      </c>
      <c r="N112" s="79" t="s">
        <v>363</v>
      </c>
    </row>
    <row r="113" spans="1:14" ht="75" x14ac:dyDescent="0.25">
      <c r="A113" s="66">
        <v>113</v>
      </c>
      <c r="B113" s="68" t="s">
        <v>98</v>
      </c>
      <c r="C113" s="118" t="s">
        <v>116</v>
      </c>
      <c r="D113" s="70" t="s">
        <v>117</v>
      </c>
      <c r="F113" s="80" t="s">
        <v>109</v>
      </c>
      <c r="G113" s="69" t="s">
        <v>143</v>
      </c>
      <c r="H113" s="80"/>
      <c r="J113" s="72" t="s">
        <v>120</v>
      </c>
      <c r="K113" s="103" t="s">
        <v>436</v>
      </c>
      <c r="M113" s="111">
        <v>44469</v>
      </c>
      <c r="N113" s="79" t="s">
        <v>363</v>
      </c>
    </row>
    <row r="114" spans="1:14" ht="60" x14ac:dyDescent="0.25">
      <c r="A114" s="66">
        <v>114</v>
      </c>
      <c r="B114" s="68" t="s">
        <v>98</v>
      </c>
      <c r="C114" s="118" t="s">
        <v>116</v>
      </c>
      <c r="D114" s="70" t="s">
        <v>117</v>
      </c>
      <c r="F114" s="80" t="s">
        <v>109</v>
      </c>
      <c r="G114" s="69" t="s">
        <v>143</v>
      </c>
      <c r="H114" s="80"/>
      <c r="J114" s="72" t="s">
        <v>300</v>
      </c>
      <c r="K114" s="102" t="s">
        <v>121</v>
      </c>
      <c r="M114" s="111">
        <v>44469</v>
      </c>
      <c r="N114" s="79" t="s">
        <v>363</v>
      </c>
    </row>
    <row r="115" spans="1:14" ht="120" x14ac:dyDescent="0.25">
      <c r="A115" s="66">
        <v>115</v>
      </c>
      <c r="B115" s="68" t="s">
        <v>98</v>
      </c>
      <c r="C115" s="118" t="s">
        <v>116</v>
      </c>
      <c r="D115" s="70" t="s">
        <v>117</v>
      </c>
      <c r="F115" s="80" t="s">
        <v>109</v>
      </c>
      <c r="G115" s="69" t="s">
        <v>144</v>
      </c>
      <c r="H115" s="80" t="s">
        <v>135</v>
      </c>
      <c r="I115" s="71" t="s">
        <v>95</v>
      </c>
      <c r="J115" s="72" t="s">
        <v>243</v>
      </c>
      <c r="K115" s="103" t="s">
        <v>437</v>
      </c>
      <c r="M115" s="111">
        <v>44469</v>
      </c>
      <c r="N115" s="79" t="s">
        <v>363</v>
      </c>
    </row>
    <row r="116" spans="1:14" ht="60" x14ac:dyDescent="0.25">
      <c r="A116" s="66">
        <v>116</v>
      </c>
      <c r="B116" s="68" t="s">
        <v>98</v>
      </c>
      <c r="C116" s="118" t="s">
        <v>116</v>
      </c>
      <c r="D116" s="70" t="s">
        <v>117</v>
      </c>
      <c r="F116" s="80" t="s">
        <v>109</v>
      </c>
      <c r="G116" s="69" t="s">
        <v>145</v>
      </c>
      <c r="H116" s="80"/>
      <c r="J116" s="72" t="s">
        <v>301</v>
      </c>
      <c r="K116" s="102" t="s">
        <v>122</v>
      </c>
      <c r="M116" s="111">
        <v>44469</v>
      </c>
      <c r="N116" s="79" t="s">
        <v>363</v>
      </c>
    </row>
    <row r="117" spans="1:14" ht="90" x14ac:dyDescent="0.25">
      <c r="A117" s="66">
        <v>117</v>
      </c>
      <c r="B117" s="68" t="s">
        <v>98</v>
      </c>
      <c r="C117" s="118" t="s">
        <v>116</v>
      </c>
      <c r="D117" s="70" t="s">
        <v>117</v>
      </c>
      <c r="F117" s="80" t="s">
        <v>109</v>
      </c>
      <c r="G117" s="69" t="s">
        <v>145</v>
      </c>
      <c r="H117" s="80"/>
      <c r="J117" s="72" t="s">
        <v>302</v>
      </c>
      <c r="K117" s="102" t="s">
        <v>438</v>
      </c>
      <c r="M117" s="111">
        <v>44469</v>
      </c>
      <c r="N117" s="79" t="s">
        <v>363</v>
      </c>
    </row>
    <row r="118" spans="1:14" ht="30" x14ac:dyDescent="0.25">
      <c r="A118" s="66">
        <v>118</v>
      </c>
      <c r="B118" s="68" t="s">
        <v>98</v>
      </c>
      <c r="C118" s="118" t="s">
        <v>116</v>
      </c>
      <c r="D118" s="70" t="s">
        <v>117</v>
      </c>
      <c r="F118" s="80" t="s">
        <v>109</v>
      </c>
      <c r="G118" s="69" t="s">
        <v>146</v>
      </c>
      <c r="H118" s="80"/>
      <c r="J118" s="74" t="s">
        <v>123</v>
      </c>
      <c r="K118" s="159"/>
      <c r="M118" s="111">
        <v>44469</v>
      </c>
      <c r="N118" s="79" t="s">
        <v>364</v>
      </c>
    </row>
    <row r="119" spans="1:14" ht="180" x14ac:dyDescent="0.25">
      <c r="A119" s="66">
        <v>119</v>
      </c>
      <c r="B119" s="68" t="s">
        <v>98</v>
      </c>
      <c r="C119" s="118" t="s">
        <v>116</v>
      </c>
      <c r="D119" s="70" t="s">
        <v>117</v>
      </c>
      <c r="F119" s="80" t="s">
        <v>109</v>
      </c>
      <c r="G119" s="69" t="s">
        <v>306</v>
      </c>
      <c r="I119" s="69"/>
      <c r="J119" s="72" t="s">
        <v>305</v>
      </c>
      <c r="K119" s="159" t="s">
        <v>307</v>
      </c>
      <c r="M119" s="111">
        <v>44469</v>
      </c>
      <c r="N119" s="79" t="s">
        <v>364</v>
      </c>
    </row>
    <row r="120" spans="1:14" ht="45" x14ac:dyDescent="0.25">
      <c r="A120" s="66">
        <v>120</v>
      </c>
      <c r="B120" s="68" t="s">
        <v>98</v>
      </c>
      <c r="C120" s="118" t="s">
        <v>116</v>
      </c>
      <c r="D120" s="70" t="s">
        <v>117</v>
      </c>
      <c r="F120" s="80" t="s">
        <v>109</v>
      </c>
      <c r="G120" s="69" t="s">
        <v>306</v>
      </c>
      <c r="J120" s="78" t="s">
        <v>309</v>
      </c>
      <c r="K120" s="159" t="s">
        <v>310</v>
      </c>
      <c r="M120" s="111">
        <v>44469</v>
      </c>
      <c r="N120" s="79" t="s">
        <v>364</v>
      </c>
    </row>
    <row r="121" spans="1:14" ht="270" x14ac:dyDescent="0.25">
      <c r="A121" s="66">
        <v>121</v>
      </c>
      <c r="B121" s="68" t="s">
        <v>98</v>
      </c>
      <c r="C121" s="118" t="s">
        <v>116</v>
      </c>
      <c r="D121" s="70" t="s">
        <v>117</v>
      </c>
      <c r="F121" s="80" t="s">
        <v>109</v>
      </c>
      <c r="G121" s="69" t="s">
        <v>306</v>
      </c>
      <c r="J121" s="78" t="s">
        <v>622</v>
      </c>
      <c r="K121" s="180" t="s">
        <v>851</v>
      </c>
      <c r="M121" s="111">
        <v>44754</v>
      </c>
      <c r="N121" s="79" t="s">
        <v>678</v>
      </c>
    </row>
    <row r="122" spans="1:14" ht="90" x14ac:dyDescent="0.25">
      <c r="A122" s="66">
        <v>122</v>
      </c>
      <c r="B122" s="68" t="s">
        <v>98</v>
      </c>
      <c r="C122" s="118" t="s">
        <v>116</v>
      </c>
      <c r="D122" s="70" t="s">
        <v>117</v>
      </c>
      <c r="F122" s="80" t="s">
        <v>109</v>
      </c>
      <c r="G122" s="69" t="s">
        <v>311</v>
      </c>
      <c r="H122" s="68" t="s">
        <v>135</v>
      </c>
      <c r="I122" s="91" t="s">
        <v>153</v>
      </c>
      <c r="J122" s="146" t="s">
        <v>312</v>
      </c>
      <c r="K122" s="159" t="s">
        <v>313</v>
      </c>
      <c r="M122" s="111">
        <v>44469</v>
      </c>
      <c r="N122" s="79" t="s">
        <v>364</v>
      </c>
    </row>
    <row r="123" spans="1:14" ht="135" x14ac:dyDescent="0.25">
      <c r="A123" s="66">
        <v>123</v>
      </c>
      <c r="B123" s="68" t="s">
        <v>98</v>
      </c>
      <c r="C123" s="118" t="s">
        <v>116</v>
      </c>
      <c r="D123" s="70" t="s">
        <v>117</v>
      </c>
      <c r="F123" s="80" t="s">
        <v>109</v>
      </c>
      <c r="G123" s="69" t="s">
        <v>311</v>
      </c>
      <c r="J123" s="78" t="s">
        <v>314</v>
      </c>
      <c r="K123" s="159" t="s">
        <v>803</v>
      </c>
      <c r="M123" s="111">
        <v>44469</v>
      </c>
      <c r="N123" s="79" t="s">
        <v>364</v>
      </c>
    </row>
    <row r="124" spans="1:14" ht="120" x14ac:dyDescent="0.25">
      <c r="A124" s="66">
        <v>124</v>
      </c>
      <c r="B124" s="68" t="s">
        <v>98</v>
      </c>
      <c r="C124" s="118" t="s">
        <v>116</v>
      </c>
      <c r="D124" s="70" t="s">
        <v>117</v>
      </c>
      <c r="F124" s="80" t="s">
        <v>109</v>
      </c>
      <c r="G124" s="69" t="s">
        <v>311</v>
      </c>
      <c r="J124" s="78" t="s">
        <v>315</v>
      </c>
      <c r="K124" s="159" t="s">
        <v>316</v>
      </c>
      <c r="M124" s="111">
        <v>44469</v>
      </c>
      <c r="N124" s="79" t="s">
        <v>364</v>
      </c>
    </row>
    <row r="125" spans="1:14" ht="60" x14ac:dyDescent="0.25">
      <c r="A125" s="66">
        <v>125</v>
      </c>
      <c r="B125" s="68" t="s">
        <v>98</v>
      </c>
      <c r="C125" s="118" t="s">
        <v>116</v>
      </c>
      <c r="D125" s="70" t="s">
        <v>117</v>
      </c>
      <c r="F125" s="80"/>
      <c r="G125" s="69"/>
      <c r="H125" s="68" t="s">
        <v>135</v>
      </c>
      <c r="I125" s="96" t="s">
        <v>154</v>
      </c>
      <c r="J125" s="146" t="s">
        <v>317</v>
      </c>
      <c r="K125" s="159" t="s">
        <v>318</v>
      </c>
      <c r="M125" s="111">
        <v>44469</v>
      </c>
      <c r="N125" s="79" t="s">
        <v>364</v>
      </c>
    </row>
    <row r="126" spans="1:14" ht="30" x14ac:dyDescent="0.25">
      <c r="A126" s="66">
        <v>126</v>
      </c>
      <c r="B126" s="68" t="s">
        <v>98</v>
      </c>
      <c r="C126" s="118" t="s">
        <v>116</v>
      </c>
      <c r="D126" s="70" t="s">
        <v>117</v>
      </c>
      <c r="F126" s="80" t="s">
        <v>109</v>
      </c>
      <c r="G126" s="69" t="s">
        <v>303</v>
      </c>
      <c r="H126" s="80"/>
      <c r="J126" s="74" t="s">
        <v>319</v>
      </c>
      <c r="K126" s="159"/>
      <c r="M126" s="111">
        <v>44469</v>
      </c>
      <c r="N126" s="99" t="s">
        <v>362</v>
      </c>
    </row>
    <row r="127" spans="1:14" ht="150" x14ac:dyDescent="0.25">
      <c r="A127" s="66">
        <v>127</v>
      </c>
      <c r="B127" s="68" t="s">
        <v>98</v>
      </c>
      <c r="C127" s="118" t="s">
        <v>116</v>
      </c>
      <c r="D127" s="70" t="s">
        <v>117</v>
      </c>
      <c r="F127" s="80" t="s">
        <v>109</v>
      </c>
      <c r="G127" s="69" t="s">
        <v>320</v>
      </c>
      <c r="J127" s="72" t="s">
        <v>321</v>
      </c>
      <c r="K127" s="103" t="s">
        <v>439</v>
      </c>
      <c r="M127" s="111">
        <v>44469</v>
      </c>
      <c r="N127" s="99" t="s">
        <v>362</v>
      </c>
    </row>
    <row r="128" spans="1:14" ht="180" x14ac:dyDescent="0.25">
      <c r="A128" s="66">
        <v>128</v>
      </c>
      <c r="B128" s="68" t="s">
        <v>98</v>
      </c>
      <c r="C128" s="118" t="s">
        <v>116</v>
      </c>
      <c r="D128" s="70" t="s">
        <v>117</v>
      </c>
      <c r="F128" s="80" t="s">
        <v>109</v>
      </c>
      <c r="G128" s="69" t="s">
        <v>322</v>
      </c>
      <c r="I128" s="69"/>
      <c r="J128" s="72" t="s">
        <v>305</v>
      </c>
      <c r="K128" s="102" t="s">
        <v>440</v>
      </c>
      <c r="M128" s="111">
        <v>44469</v>
      </c>
      <c r="N128" s="99" t="s">
        <v>362</v>
      </c>
    </row>
    <row r="129" spans="1:14" ht="45" x14ac:dyDescent="0.25">
      <c r="A129" s="66">
        <v>129</v>
      </c>
      <c r="B129" s="68" t="s">
        <v>98</v>
      </c>
      <c r="C129" s="118" t="s">
        <v>116</v>
      </c>
      <c r="D129" s="70" t="s">
        <v>117</v>
      </c>
      <c r="F129" s="80" t="s">
        <v>109</v>
      </c>
      <c r="G129" s="69" t="s">
        <v>322</v>
      </c>
      <c r="J129" s="72" t="s">
        <v>308</v>
      </c>
      <c r="K129" s="102" t="s">
        <v>323</v>
      </c>
      <c r="M129" s="111">
        <v>44469</v>
      </c>
      <c r="N129" s="99" t="s">
        <v>362</v>
      </c>
    </row>
    <row r="130" spans="1:14" ht="255" x14ac:dyDescent="0.25">
      <c r="A130" s="66">
        <v>130</v>
      </c>
      <c r="B130" s="68" t="s">
        <v>98</v>
      </c>
      <c r="C130" s="118" t="s">
        <v>116</v>
      </c>
      <c r="D130" s="70" t="s">
        <v>117</v>
      </c>
      <c r="F130" s="80" t="s">
        <v>109</v>
      </c>
      <c r="G130" s="69" t="s">
        <v>322</v>
      </c>
      <c r="J130" s="146" t="s">
        <v>324</v>
      </c>
      <c r="K130" s="180" t="s">
        <v>852</v>
      </c>
      <c r="M130" s="111">
        <v>44754</v>
      </c>
      <c r="N130" s="99" t="s">
        <v>362</v>
      </c>
    </row>
    <row r="131" spans="1:14" ht="90" x14ac:dyDescent="0.25">
      <c r="A131" s="66">
        <v>131</v>
      </c>
      <c r="B131" s="68" t="s">
        <v>98</v>
      </c>
      <c r="C131" s="118" t="s">
        <v>116</v>
      </c>
      <c r="D131" s="70" t="s">
        <v>117</v>
      </c>
      <c r="F131" s="80" t="s">
        <v>109</v>
      </c>
      <c r="G131" s="69" t="s">
        <v>325</v>
      </c>
      <c r="J131" s="97" t="s">
        <v>275</v>
      </c>
      <c r="K131" s="103" t="s">
        <v>327</v>
      </c>
      <c r="M131" s="111">
        <v>44469</v>
      </c>
      <c r="N131" s="99" t="s">
        <v>362</v>
      </c>
    </row>
    <row r="132" spans="1:14" ht="75" x14ac:dyDescent="0.25">
      <c r="A132" s="66">
        <v>132</v>
      </c>
      <c r="B132" s="68" t="s">
        <v>98</v>
      </c>
      <c r="C132" s="118" t="s">
        <v>116</v>
      </c>
      <c r="D132" s="70" t="s">
        <v>117</v>
      </c>
      <c r="F132" s="80" t="s">
        <v>109</v>
      </c>
      <c r="G132" s="69" t="s">
        <v>325</v>
      </c>
      <c r="J132" s="72" t="s">
        <v>328</v>
      </c>
      <c r="K132" s="103" t="s">
        <v>329</v>
      </c>
      <c r="M132" s="111">
        <v>44469</v>
      </c>
      <c r="N132" s="99" t="s">
        <v>362</v>
      </c>
    </row>
    <row r="133" spans="1:14" ht="105" x14ac:dyDescent="0.25">
      <c r="A133" s="66">
        <v>133</v>
      </c>
      <c r="B133" s="68" t="s">
        <v>98</v>
      </c>
      <c r="C133" s="118" t="s">
        <v>116</v>
      </c>
      <c r="D133" s="70" t="s">
        <v>117</v>
      </c>
      <c r="H133" s="68" t="s">
        <v>135</v>
      </c>
      <c r="I133" s="96" t="s">
        <v>116</v>
      </c>
      <c r="J133" s="146" t="s">
        <v>330</v>
      </c>
      <c r="K133" s="103" t="s">
        <v>441</v>
      </c>
      <c r="M133" s="111">
        <v>44469</v>
      </c>
      <c r="N133" s="99" t="s">
        <v>362</v>
      </c>
    </row>
    <row r="134" spans="1:14" ht="105" x14ac:dyDescent="0.25">
      <c r="A134" s="66">
        <v>134</v>
      </c>
      <c r="B134" s="68" t="s">
        <v>98</v>
      </c>
      <c r="C134" s="118" t="s">
        <v>116</v>
      </c>
      <c r="D134" s="70" t="s">
        <v>117</v>
      </c>
      <c r="F134" s="80" t="s">
        <v>109</v>
      </c>
      <c r="G134" s="69" t="s">
        <v>325</v>
      </c>
      <c r="J134" s="72" t="s">
        <v>331</v>
      </c>
      <c r="K134" s="110" t="s">
        <v>442</v>
      </c>
      <c r="M134" s="111">
        <v>44469</v>
      </c>
      <c r="N134" s="99" t="s">
        <v>362</v>
      </c>
    </row>
    <row r="135" spans="1:14" ht="60" x14ac:dyDescent="0.25">
      <c r="A135" s="66">
        <v>135</v>
      </c>
      <c r="B135" s="68" t="s">
        <v>98</v>
      </c>
      <c r="C135" s="118" t="s">
        <v>116</v>
      </c>
      <c r="D135" s="70" t="s">
        <v>117</v>
      </c>
      <c r="F135" s="80" t="s">
        <v>109</v>
      </c>
      <c r="G135" s="69" t="s">
        <v>325</v>
      </c>
      <c r="J135" s="146" t="s">
        <v>332</v>
      </c>
      <c r="K135" s="103" t="s">
        <v>836</v>
      </c>
      <c r="M135" s="111">
        <v>44603</v>
      </c>
      <c r="N135" s="99" t="s">
        <v>362</v>
      </c>
    </row>
    <row r="136" spans="1:14" ht="150" x14ac:dyDescent="0.25">
      <c r="A136" s="66">
        <v>136</v>
      </c>
      <c r="B136" s="68" t="s">
        <v>98</v>
      </c>
      <c r="C136" s="118" t="s">
        <v>116</v>
      </c>
      <c r="D136" s="70" t="s">
        <v>117</v>
      </c>
      <c r="H136" s="68" t="s">
        <v>135</v>
      </c>
      <c r="I136" s="71" t="s">
        <v>334</v>
      </c>
      <c r="J136" s="146" t="s">
        <v>333</v>
      </c>
      <c r="K136" s="103" t="s">
        <v>683</v>
      </c>
      <c r="M136" s="111">
        <v>44469</v>
      </c>
      <c r="N136" s="99" t="s">
        <v>362</v>
      </c>
    </row>
    <row r="137" spans="1:14" ht="345" x14ac:dyDescent="0.25">
      <c r="A137" s="66">
        <v>137</v>
      </c>
      <c r="B137" s="68" t="s">
        <v>98</v>
      </c>
      <c r="C137" s="118" t="s">
        <v>116</v>
      </c>
      <c r="D137" s="70" t="s">
        <v>117</v>
      </c>
      <c r="H137" s="68" t="s">
        <v>135</v>
      </c>
      <c r="I137" s="96" t="s">
        <v>336</v>
      </c>
      <c r="J137" s="146" t="s">
        <v>335</v>
      </c>
      <c r="K137" s="103" t="s">
        <v>853</v>
      </c>
      <c r="M137" s="111">
        <v>44754</v>
      </c>
      <c r="N137" s="99" t="s">
        <v>362</v>
      </c>
    </row>
    <row r="138" spans="1:14" ht="165" x14ac:dyDescent="0.25">
      <c r="A138" s="66">
        <v>138</v>
      </c>
      <c r="B138" s="68" t="s">
        <v>98</v>
      </c>
      <c r="C138" s="118" t="s">
        <v>116</v>
      </c>
      <c r="D138" s="70" t="s">
        <v>117</v>
      </c>
      <c r="F138" s="80" t="s">
        <v>109</v>
      </c>
      <c r="G138" s="69" t="s">
        <v>325</v>
      </c>
      <c r="H138" s="68" t="s">
        <v>135</v>
      </c>
      <c r="I138" s="71" t="s">
        <v>337</v>
      </c>
      <c r="J138" s="146" t="s">
        <v>373</v>
      </c>
      <c r="K138" s="159" t="s">
        <v>374</v>
      </c>
      <c r="M138" s="111">
        <v>44469</v>
      </c>
      <c r="N138" s="99" t="s">
        <v>362</v>
      </c>
    </row>
    <row r="139" spans="1:14" ht="105" x14ac:dyDescent="0.25">
      <c r="A139" s="66">
        <v>139</v>
      </c>
      <c r="B139" s="68" t="s">
        <v>98</v>
      </c>
      <c r="C139" s="118" t="s">
        <v>116</v>
      </c>
      <c r="D139" s="70" t="s">
        <v>117</v>
      </c>
      <c r="H139" s="68" t="s">
        <v>135</v>
      </c>
      <c r="I139" s="71" t="s">
        <v>338</v>
      </c>
      <c r="J139" s="146" t="s">
        <v>339</v>
      </c>
      <c r="K139" s="103" t="s">
        <v>340</v>
      </c>
      <c r="M139" s="111">
        <v>44469</v>
      </c>
      <c r="N139" s="99" t="s">
        <v>362</v>
      </c>
    </row>
    <row r="140" spans="1:14" ht="105" x14ac:dyDescent="0.25">
      <c r="A140" s="66">
        <v>140</v>
      </c>
      <c r="B140" s="68" t="s">
        <v>98</v>
      </c>
      <c r="C140" s="118" t="s">
        <v>116</v>
      </c>
      <c r="D140" s="70" t="s">
        <v>117</v>
      </c>
      <c r="H140" s="68" t="s">
        <v>135</v>
      </c>
      <c r="I140" s="96" t="s">
        <v>343</v>
      </c>
      <c r="J140" s="146" t="s">
        <v>341</v>
      </c>
      <c r="K140" s="103" t="s">
        <v>342</v>
      </c>
      <c r="M140" s="111">
        <v>44469</v>
      </c>
      <c r="N140" s="99" t="s">
        <v>362</v>
      </c>
    </row>
    <row r="141" spans="1:14" ht="240" x14ac:dyDescent="0.25">
      <c r="A141" s="66">
        <v>141</v>
      </c>
      <c r="B141" s="68" t="s">
        <v>98</v>
      </c>
      <c r="C141" s="118" t="s">
        <v>116</v>
      </c>
      <c r="D141" s="70" t="s">
        <v>117</v>
      </c>
      <c r="H141" s="68" t="s">
        <v>135</v>
      </c>
      <c r="I141" s="96" t="s">
        <v>345</v>
      </c>
      <c r="J141" s="101" t="s">
        <v>344</v>
      </c>
      <c r="K141" s="103" t="s">
        <v>346</v>
      </c>
      <c r="M141" s="111">
        <v>44469</v>
      </c>
      <c r="N141" s="99" t="s">
        <v>362</v>
      </c>
    </row>
    <row r="142" spans="1:14" ht="30" x14ac:dyDescent="0.25">
      <c r="A142" s="66">
        <v>142</v>
      </c>
      <c r="B142" s="68" t="s">
        <v>98</v>
      </c>
      <c r="C142" s="118" t="s">
        <v>116</v>
      </c>
      <c r="D142" s="70" t="s">
        <v>117</v>
      </c>
      <c r="F142" s="80" t="s">
        <v>109</v>
      </c>
      <c r="G142" s="69" t="s">
        <v>304</v>
      </c>
      <c r="H142" s="80"/>
      <c r="J142" s="74" t="s">
        <v>347</v>
      </c>
      <c r="K142" s="103" t="s">
        <v>348</v>
      </c>
      <c r="M142" s="111">
        <v>44469</v>
      </c>
      <c r="N142" s="99" t="s">
        <v>365</v>
      </c>
    </row>
    <row r="143" spans="1:14" ht="45" x14ac:dyDescent="0.25">
      <c r="A143" s="66">
        <v>143</v>
      </c>
      <c r="B143" s="68" t="s">
        <v>98</v>
      </c>
      <c r="C143" s="118" t="s">
        <v>116</v>
      </c>
      <c r="D143" s="70" t="s">
        <v>117</v>
      </c>
      <c r="F143" s="80" t="s">
        <v>109</v>
      </c>
      <c r="G143" s="69" t="s">
        <v>350</v>
      </c>
      <c r="I143" s="69"/>
      <c r="J143" s="146" t="s">
        <v>349</v>
      </c>
      <c r="K143" s="102" t="s">
        <v>351</v>
      </c>
      <c r="M143" s="111">
        <v>44469</v>
      </c>
      <c r="N143" s="99" t="s">
        <v>365</v>
      </c>
    </row>
    <row r="144" spans="1:14" x14ac:dyDescent="0.25">
      <c r="A144" s="66">
        <v>144</v>
      </c>
      <c r="B144" s="68" t="s">
        <v>98</v>
      </c>
      <c r="C144" s="118" t="s">
        <v>116</v>
      </c>
      <c r="F144" s="80" t="s">
        <v>109</v>
      </c>
      <c r="G144" s="69" t="s">
        <v>352</v>
      </c>
      <c r="I144" s="69"/>
      <c r="J144" s="74" t="s">
        <v>275</v>
      </c>
      <c r="K144" s="102" t="s">
        <v>353</v>
      </c>
      <c r="M144" s="111">
        <v>44469</v>
      </c>
      <c r="N144" s="99" t="s">
        <v>365</v>
      </c>
    </row>
    <row r="145" spans="1:14" ht="315" x14ac:dyDescent="0.25">
      <c r="A145" s="66">
        <v>145</v>
      </c>
      <c r="B145" s="68" t="s">
        <v>98</v>
      </c>
      <c r="C145" s="118" t="s">
        <v>116</v>
      </c>
      <c r="H145" s="68" t="s">
        <v>135</v>
      </c>
      <c r="I145" s="96" t="s">
        <v>355</v>
      </c>
      <c r="J145" s="146" t="s">
        <v>354</v>
      </c>
      <c r="K145" s="102" t="s">
        <v>356</v>
      </c>
      <c r="M145" s="111">
        <v>44469</v>
      </c>
      <c r="N145" s="99" t="s">
        <v>365</v>
      </c>
    </row>
    <row r="146" spans="1:14" ht="30" x14ac:dyDescent="0.25">
      <c r="A146" s="66">
        <v>146</v>
      </c>
      <c r="B146" s="68" t="s">
        <v>98</v>
      </c>
      <c r="C146" s="118" t="s">
        <v>116</v>
      </c>
      <c r="D146" s="70" t="s">
        <v>117</v>
      </c>
      <c r="E146" s="94"/>
      <c r="F146" s="80" t="s">
        <v>109</v>
      </c>
      <c r="G146" s="71" t="s">
        <v>425</v>
      </c>
      <c r="I146" s="68"/>
      <c r="J146" s="139" t="s">
        <v>499</v>
      </c>
      <c r="K146" s="128"/>
      <c r="L146" s="54"/>
      <c r="M146" s="111">
        <v>44469</v>
      </c>
      <c r="N146" s="99" t="s">
        <v>521</v>
      </c>
    </row>
    <row r="147" spans="1:14" ht="165" x14ac:dyDescent="0.25">
      <c r="A147" s="66">
        <v>147</v>
      </c>
      <c r="B147" s="68" t="s">
        <v>98</v>
      </c>
      <c r="C147" s="118" t="s">
        <v>116</v>
      </c>
      <c r="D147" s="70" t="s">
        <v>117</v>
      </c>
      <c r="E147" s="94"/>
      <c r="F147" s="80" t="s">
        <v>109</v>
      </c>
      <c r="G147" s="71" t="s">
        <v>522</v>
      </c>
      <c r="H147" s="68" t="s">
        <v>523</v>
      </c>
      <c r="I147" s="68" t="s">
        <v>524</v>
      </c>
      <c r="J147" s="127" t="s">
        <v>525</v>
      </c>
      <c r="K147" s="128" t="s">
        <v>526</v>
      </c>
      <c r="L147" s="54"/>
      <c r="M147" s="111">
        <v>44469</v>
      </c>
      <c r="N147" s="99" t="s">
        <v>521</v>
      </c>
    </row>
    <row r="148" spans="1:14" ht="45" x14ac:dyDescent="0.25">
      <c r="A148" s="66">
        <v>148</v>
      </c>
      <c r="B148" s="68" t="s">
        <v>98</v>
      </c>
      <c r="C148" s="118" t="s">
        <v>116</v>
      </c>
      <c r="D148" s="70" t="s">
        <v>117</v>
      </c>
      <c r="E148" s="94"/>
      <c r="F148" s="80" t="s">
        <v>109</v>
      </c>
      <c r="G148" s="71" t="s">
        <v>527</v>
      </c>
      <c r="I148" s="68"/>
      <c r="J148" s="127" t="s">
        <v>528</v>
      </c>
      <c r="K148" s="128" t="s">
        <v>529</v>
      </c>
      <c r="L148" s="54"/>
      <c r="M148" s="111">
        <v>44469</v>
      </c>
      <c r="N148" s="99" t="s">
        <v>521</v>
      </c>
    </row>
    <row r="149" spans="1:14" ht="225" x14ac:dyDescent="0.25">
      <c r="A149" s="66">
        <v>149</v>
      </c>
      <c r="B149" s="68" t="s">
        <v>98</v>
      </c>
      <c r="C149" s="118" t="s">
        <v>116</v>
      </c>
      <c r="D149" s="70" t="s">
        <v>117</v>
      </c>
      <c r="E149" s="94"/>
      <c r="F149" s="80" t="s">
        <v>109</v>
      </c>
      <c r="G149" s="71" t="s">
        <v>527</v>
      </c>
      <c r="I149" s="68"/>
      <c r="J149" s="127" t="s">
        <v>530</v>
      </c>
      <c r="K149" s="177" t="s">
        <v>837</v>
      </c>
      <c r="L149" s="54"/>
      <c r="M149" s="111">
        <v>44469</v>
      </c>
      <c r="N149" s="99" t="s">
        <v>521</v>
      </c>
    </row>
    <row r="150" spans="1:14" ht="60" x14ac:dyDescent="0.25">
      <c r="A150" s="66">
        <v>150</v>
      </c>
      <c r="B150" s="68" t="s">
        <v>98</v>
      </c>
      <c r="C150" s="118" t="s">
        <v>116</v>
      </c>
      <c r="D150" s="70" t="s">
        <v>117</v>
      </c>
      <c r="E150" s="94"/>
      <c r="F150" s="80" t="s">
        <v>109</v>
      </c>
      <c r="G150" s="71" t="s">
        <v>527</v>
      </c>
      <c r="I150" s="68"/>
      <c r="J150" s="127" t="s">
        <v>531</v>
      </c>
      <c r="K150" s="128" t="s">
        <v>532</v>
      </c>
      <c r="L150" s="54"/>
      <c r="M150" s="111">
        <v>44469</v>
      </c>
      <c r="N150" s="99" t="s">
        <v>521</v>
      </c>
    </row>
    <row r="151" spans="1:14" ht="60" x14ac:dyDescent="0.25">
      <c r="A151" s="66">
        <v>151</v>
      </c>
      <c r="B151" s="68" t="s">
        <v>98</v>
      </c>
      <c r="C151" s="118" t="s">
        <v>116</v>
      </c>
      <c r="D151" s="70" t="s">
        <v>117</v>
      </c>
      <c r="E151" s="94"/>
      <c r="F151" s="80" t="s">
        <v>533</v>
      </c>
      <c r="G151" s="71" t="s">
        <v>534</v>
      </c>
      <c r="I151" s="68"/>
      <c r="J151" s="127" t="s">
        <v>535</v>
      </c>
      <c r="K151" s="128" t="s">
        <v>838</v>
      </c>
      <c r="L151" s="54"/>
      <c r="M151" s="111">
        <v>44603</v>
      </c>
      <c r="N151" s="99" t="s">
        <v>521</v>
      </c>
    </row>
    <row r="152" spans="1:14" x14ac:dyDescent="0.25">
      <c r="A152" s="66">
        <v>152</v>
      </c>
      <c r="B152" s="68" t="s">
        <v>98</v>
      </c>
      <c r="C152" s="86" t="s">
        <v>156</v>
      </c>
      <c r="D152" s="119" t="s">
        <v>179</v>
      </c>
      <c r="I152" s="96"/>
      <c r="J152" s="74"/>
      <c r="K152" s="102"/>
      <c r="M152" s="111">
        <v>44469</v>
      </c>
    </row>
    <row r="153" spans="1:14" ht="45" x14ac:dyDescent="0.25">
      <c r="A153" s="66">
        <v>153</v>
      </c>
      <c r="B153" s="68" t="s">
        <v>98</v>
      </c>
      <c r="C153" s="118" t="s">
        <v>156</v>
      </c>
      <c r="D153" s="70" t="s">
        <v>179</v>
      </c>
      <c r="E153" s="71"/>
      <c r="F153" s="68" t="s">
        <v>500</v>
      </c>
      <c r="I153" s="87"/>
      <c r="J153" s="114" t="s">
        <v>179</v>
      </c>
      <c r="K153" s="102"/>
      <c r="M153" s="111">
        <v>44469</v>
      </c>
    </row>
    <row r="154" spans="1:14" ht="270" x14ac:dyDescent="0.25">
      <c r="A154" s="66">
        <v>154</v>
      </c>
      <c r="B154" s="68" t="s">
        <v>98</v>
      </c>
      <c r="C154" s="86" t="s">
        <v>156</v>
      </c>
      <c r="D154" s="116" t="s">
        <v>179</v>
      </c>
      <c r="E154" s="71"/>
      <c r="F154" s="68" t="s">
        <v>500</v>
      </c>
      <c r="G154" s="71" t="s">
        <v>758</v>
      </c>
      <c r="I154" s="87"/>
      <c r="J154" s="173" t="s">
        <v>756</v>
      </c>
      <c r="K154" s="102" t="s">
        <v>759</v>
      </c>
      <c r="M154" s="111"/>
    </row>
    <row r="155" spans="1:14" ht="45" x14ac:dyDescent="0.25">
      <c r="A155" s="66">
        <v>155</v>
      </c>
      <c r="B155" s="68" t="s">
        <v>98</v>
      </c>
      <c r="C155" s="86" t="s">
        <v>156</v>
      </c>
      <c r="D155" s="116" t="s">
        <v>179</v>
      </c>
      <c r="E155" s="71"/>
      <c r="F155" s="68" t="s">
        <v>500</v>
      </c>
      <c r="G155" s="71" t="s">
        <v>761</v>
      </c>
      <c r="I155" s="87"/>
      <c r="J155" s="174" t="s">
        <v>762</v>
      </c>
      <c r="K155" s="102"/>
      <c r="M155" s="111"/>
    </row>
    <row r="156" spans="1:14" ht="255" x14ac:dyDescent="0.25">
      <c r="A156" s="66">
        <v>156</v>
      </c>
      <c r="B156" s="68" t="s">
        <v>98</v>
      </c>
      <c r="C156" s="86" t="s">
        <v>156</v>
      </c>
      <c r="D156" s="116" t="s">
        <v>179</v>
      </c>
      <c r="E156" s="71"/>
      <c r="F156" s="68" t="s">
        <v>500</v>
      </c>
      <c r="G156" s="71" t="s">
        <v>757</v>
      </c>
      <c r="H156" s="68" t="s">
        <v>584</v>
      </c>
      <c r="I156" s="69" t="s">
        <v>763</v>
      </c>
      <c r="J156" s="173" t="s">
        <v>764</v>
      </c>
      <c r="K156" s="102" t="s">
        <v>760</v>
      </c>
      <c r="M156" s="111"/>
    </row>
    <row r="157" spans="1:14" ht="300" x14ac:dyDescent="0.25">
      <c r="A157" s="66">
        <v>157</v>
      </c>
      <c r="B157" s="68" t="s">
        <v>98</v>
      </c>
      <c r="C157" s="86" t="s">
        <v>156</v>
      </c>
      <c r="D157" s="116" t="s">
        <v>179</v>
      </c>
      <c r="E157" s="71"/>
      <c r="F157" s="68" t="s">
        <v>500</v>
      </c>
      <c r="G157" s="71" t="s">
        <v>753</v>
      </c>
      <c r="I157" s="87"/>
      <c r="J157" s="173" t="s">
        <v>754</v>
      </c>
      <c r="K157" s="102" t="s">
        <v>755</v>
      </c>
      <c r="M157" s="111"/>
    </row>
    <row r="158" spans="1:14" ht="195" x14ac:dyDescent="0.25">
      <c r="A158" s="66">
        <v>158</v>
      </c>
      <c r="B158" s="68" t="s">
        <v>98</v>
      </c>
      <c r="C158" s="86" t="s">
        <v>156</v>
      </c>
      <c r="D158" s="116" t="s">
        <v>179</v>
      </c>
      <c r="E158" s="71"/>
      <c r="F158" s="68" t="s">
        <v>500</v>
      </c>
      <c r="G158" s="71" t="s">
        <v>746</v>
      </c>
      <c r="H158" s="68" t="s">
        <v>747</v>
      </c>
      <c r="I158" s="87"/>
      <c r="J158" s="173" t="s">
        <v>748</v>
      </c>
      <c r="K158" s="102" t="s">
        <v>749</v>
      </c>
      <c r="M158" s="111"/>
    </row>
    <row r="159" spans="1:14" ht="315" x14ac:dyDescent="0.25">
      <c r="A159" s="66">
        <v>159</v>
      </c>
      <c r="B159" s="68" t="s">
        <v>98</v>
      </c>
      <c r="C159" s="86" t="s">
        <v>156</v>
      </c>
      <c r="D159" s="116" t="s">
        <v>179</v>
      </c>
      <c r="E159" s="71"/>
      <c r="F159" s="68" t="s">
        <v>500</v>
      </c>
      <c r="G159" s="71" t="s">
        <v>750</v>
      </c>
      <c r="I159" s="87"/>
      <c r="J159" s="173" t="s">
        <v>751</v>
      </c>
      <c r="K159" s="102" t="s">
        <v>752</v>
      </c>
      <c r="M159" s="111"/>
    </row>
    <row r="160" spans="1:14" x14ac:dyDescent="0.25">
      <c r="A160" s="66">
        <v>160</v>
      </c>
      <c r="B160" s="68" t="s">
        <v>98</v>
      </c>
      <c r="C160" s="86" t="s">
        <v>157</v>
      </c>
      <c r="D160" s="119" t="s">
        <v>180</v>
      </c>
      <c r="E160" s="71"/>
      <c r="I160" s="87"/>
      <c r="J160" s="114"/>
      <c r="K160" s="102"/>
      <c r="M160" s="111">
        <v>44469</v>
      </c>
    </row>
    <row r="161" spans="1:14" ht="45" x14ac:dyDescent="0.25">
      <c r="A161" s="66">
        <v>161</v>
      </c>
      <c r="B161" s="68" t="s">
        <v>98</v>
      </c>
      <c r="C161" s="86" t="s">
        <v>157</v>
      </c>
      <c r="D161" s="116" t="s">
        <v>180</v>
      </c>
      <c r="E161" s="69">
        <v>2</v>
      </c>
      <c r="F161" s="68" t="s">
        <v>572</v>
      </c>
      <c r="G161" s="71" t="s">
        <v>573</v>
      </c>
      <c r="I161" s="96"/>
      <c r="J161" s="74"/>
      <c r="K161" s="126" t="s">
        <v>818</v>
      </c>
      <c r="M161" s="111">
        <v>44469</v>
      </c>
    </row>
    <row r="162" spans="1:14" ht="45" x14ac:dyDescent="0.25">
      <c r="A162" s="66">
        <v>162</v>
      </c>
      <c r="B162" s="68" t="s">
        <v>98</v>
      </c>
      <c r="C162" s="86" t="s">
        <v>157</v>
      </c>
      <c r="D162" s="142" t="s">
        <v>180</v>
      </c>
      <c r="F162" s="68" t="s">
        <v>572</v>
      </c>
      <c r="J162" s="42"/>
      <c r="K162" s="159"/>
      <c r="M162" s="111">
        <v>44469</v>
      </c>
    </row>
    <row r="163" spans="1:14" ht="150" x14ac:dyDescent="0.25">
      <c r="A163" s="66">
        <v>163</v>
      </c>
      <c r="B163" s="68" t="s">
        <v>98</v>
      </c>
      <c r="C163" s="86" t="s">
        <v>157</v>
      </c>
      <c r="D163" s="116" t="s">
        <v>180</v>
      </c>
      <c r="F163" s="68" t="s">
        <v>572</v>
      </c>
      <c r="G163" s="71" t="s">
        <v>429</v>
      </c>
      <c r="J163" s="164" t="s">
        <v>579</v>
      </c>
      <c r="K163" s="159" t="s">
        <v>580</v>
      </c>
      <c r="M163" s="111">
        <v>44469</v>
      </c>
      <c r="N163" s="99" t="s">
        <v>695</v>
      </c>
    </row>
    <row r="164" spans="1:14" ht="135" x14ac:dyDescent="0.25">
      <c r="A164" s="66">
        <v>164</v>
      </c>
      <c r="B164" s="68" t="s">
        <v>98</v>
      </c>
      <c r="C164" s="86" t="s">
        <v>157</v>
      </c>
      <c r="D164" s="116" t="s">
        <v>180</v>
      </c>
      <c r="F164" s="68" t="s">
        <v>572</v>
      </c>
      <c r="G164" s="71" t="s">
        <v>585</v>
      </c>
      <c r="J164" s="165" t="s">
        <v>581</v>
      </c>
      <c r="K164" s="159" t="s">
        <v>839</v>
      </c>
      <c r="M164" s="111">
        <v>44603</v>
      </c>
    </row>
    <row r="165" spans="1:14" ht="75" x14ac:dyDescent="0.25">
      <c r="A165" s="66">
        <v>165</v>
      </c>
      <c r="B165" s="68" t="s">
        <v>98</v>
      </c>
      <c r="C165" s="86" t="s">
        <v>157</v>
      </c>
      <c r="D165" s="116" t="s">
        <v>180</v>
      </c>
      <c r="F165" s="68" t="s">
        <v>572</v>
      </c>
      <c r="G165" s="71" t="s">
        <v>586</v>
      </c>
      <c r="J165" s="78" t="s">
        <v>578</v>
      </c>
      <c r="K165" s="159" t="s">
        <v>809</v>
      </c>
      <c r="M165" s="111">
        <v>44469</v>
      </c>
    </row>
    <row r="166" spans="1:14" ht="135" x14ac:dyDescent="0.25">
      <c r="A166" s="66">
        <v>166</v>
      </c>
      <c r="B166" s="68" t="s">
        <v>98</v>
      </c>
      <c r="C166" s="86" t="s">
        <v>157</v>
      </c>
      <c r="D166" s="116" t="s">
        <v>180</v>
      </c>
      <c r="F166" s="68" t="s">
        <v>592</v>
      </c>
      <c r="G166" s="71" t="s">
        <v>587</v>
      </c>
      <c r="J166" s="78" t="s">
        <v>582</v>
      </c>
      <c r="K166" s="143" t="s">
        <v>588</v>
      </c>
      <c r="M166" s="111">
        <v>44469</v>
      </c>
    </row>
    <row r="167" spans="1:14" ht="390" x14ac:dyDescent="0.25">
      <c r="A167" s="66">
        <v>167</v>
      </c>
      <c r="B167" s="68" t="s">
        <v>98</v>
      </c>
      <c r="C167" s="86" t="s">
        <v>157</v>
      </c>
      <c r="D167" s="116" t="s">
        <v>180</v>
      </c>
      <c r="H167" s="68" t="s">
        <v>584</v>
      </c>
      <c r="I167" s="71" t="s">
        <v>583</v>
      </c>
      <c r="K167" s="159" t="s">
        <v>840</v>
      </c>
      <c r="M167" s="111">
        <v>44603</v>
      </c>
    </row>
    <row r="168" spans="1:14" x14ac:dyDescent="0.25">
      <c r="A168" s="66">
        <v>168</v>
      </c>
      <c r="B168" s="68" t="s">
        <v>98</v>
      </c>
      <c r="C168" s="86" t="s">
        <v>158</v>
      </c>
      <c r="D168" s="119" t="s">
        <v>181</v>
      </c>
      <c r="I168" s="96"/>
      <c r="J168" s="74"/>
      <c r="K168" s="102"/>
      <c r="M168" s="111">
        <v>44469</v>
      </c>
    </row>
    <row r="169" spans="1:14" ht="45" x14ac:dyDescent="0.25">
      <c r="A169" s="66">
        <v>169</v>
      </c>
      <c r="B169" s="68" t="s">
        <v>98</v>
      </c>
      <c r="C169" s="118" t="s">
        <v>158</v>
      </c>
      <c r="D169" s="70" t="s">
        <v>181</v>
      </c>
      <c r="E169" s="71"/>
      <c r="F169" s="68" t="s">
        <v>501</v>
      </c>
      <c r="I169" s="87"/>
      <c r="J169" s="114" t="s">
        <v>181</v>
      </c>
      <c r="K169" s="102"/>
      <c r="M169" s="111">
        <v>44469</v>
      </c>
    </row>
    <row r="170" spans="1:14" ht="405" x14ac:dyDescent="0.25">
      <c r="A170" s="66">
        <v>170</v>
      </c>
      <c r="B170" s="68"/>
      <c r="C170" s="118" t="s">
        <v>158</v>
      </c>
      <c r="D170" s="70" t="s">
        <v>181</v>
      </c>
      <c r="E170" s="71"/>
      <c r="F170" s="68" t="s">
        <v>501</v>
      </c>
      <c r="G170" s="71" t="s">
        <v>623</v>
      </c>
      <c r="I170" s="87"/>
      <c r="J170" s="166" t="s">
        <v>624</v>
      </c>
      <c r="K170" s="102" t="s">
        <v>625</v>
      </c>
      <c r="M170" s="111">
        <v>44469</v>
      </c>
      <c r="N170" s="99" t="s">
        <v>679</v>
      </c>
    </row>
    <row r="171" spans="1:14" ht="90" x14ac:dyDescent="0.25">
      <c r="A171" s="66">
        <v>171</v>
      </c>
      <c r="B171" s="68"/>
      <c r="C171" s="118" t="s">
        <v>158</v>
      </c>
      <c r="D171" s="70" t="s">
        <v>181</v>
      </c>
      <c r="E171" s="71"/>
      <c r="F171" s="68" t="s">
        <v>501</v>
      </c>
      <c r="G171" s="71" t="s">
        <v>632</v>
      </c>
      <c r="I171" s="87"/>
      <c r="J171" s="166" t="s">
        <v>633</v>
      </c>
      <c r="K171" s="102" t="s">
        <v>634</v>
      </c>
      <c r="M171" s="111">
        <v>44469</v>
      </c>
      <c r="N171" s="99" t="s">
        <v>680</v>
      </c>
    </row>
    <row r="172" spans="1:14" ht="60" x14ac:dyDescent="0.25">
      <c r="A172" s="66">
        <v>172</v>
      </c>
      <c r="B172" s="68"/>
      <c r="C172" s="118" t="s">
        <v>158</v>
      </c>
      <c r="D172" s="70" t="s">
        <v>181</v>
      </c>
      <c r="E172" s="71"/>
      <c r="F172" s="68" t="s">
        <v>501</v>
      </c>
      <c r="G172" s="71" t="s">
        <v>635</v>
      </c>
      <c r="I172" s="87"/>
      <c r="J172" s="166" t="s">
        <v>636</v>
      </c>
      <c r="K172" s="102" t="s">
        <v>637</v>
      </c>
      <c r="M172" s="111">
        <v>44469</v>
      </c>
      <c r="N172" s="99" t="s">
        <v>681</v>
      </c>
    </row>
    <row r="173" spans="1:14" x14ac:dyDescent="0.25">
      <c r="A173" s="66">
        <v>173</v>
      </c>
      <c r="B173" s="68" t="s">
        <v>98</v>
      </c>
      <c r="C173" s="86" t="s">
        <v>159</v>
      </c>
      <c r="D173" s="210" t="s">
        <v>182</v>
      </c>
      <c r="E173" s="211"/>
      <c r="F173" s="211"/>
      <c r="G173" s="211"/>
      <c r="H173" s="211"/>
      <c r="I173" s="211"/>
      <c r="J173" s="211"/>
      <c r="K173" s="211"/>
      <c r="L173" s="211"/>
      <c r="M173" s="211"/>
      <c r="N173" s="211"/>
    </row>
    <row r="174" spans="1:14" ht="186" x14ac:dyDescent="0.25">
      <c r="A174" s="66">
        <v>174</v>
      </c>
      <c r="B174" s="68" t="s">
        <v>98</v>
      </c>
      <c r="C174" s="86" t="s">
        <v>159</v>
      </c>
      <c r="D174" s="116" t="s">
        <v>182</v>
      </c>
      <c r="E174" s="69">
        <v>1</v>
      </c>
      <c r="I174" s="96"/>
      <c r="J174" s="170" t="s">
        <v>693</v>
      </c>
      <c r="K174" s="167" t="s">
        <v>694</v>
      </c>
      <c r="M174" s="111">
        <v>44469</v>
      </c>
      <c r="N174" s="99" t="s">
        <v>695</v>
      </c>
    </row>
    <row r="175" spans="1:14" ht="85.5" x14ac:dyDescent="0.25">
      <c r="A175" s="66">
        <v>175</v>
      </c>
      <c r="B175" s="68" t="s">
        <v>98</v>
      </c>
      <c r="C175" s="118" t="s">
        <v>159</v>
      </c>
      <c r="D175" s="70" t="s">
        <v>182</v>
      </c>
      <c r="E175" s="71"/>
      <c r="F175" s="68" t="s">
        <v>502</v>
      </c>
      <c r="G175" s="71" t="s">
        <v>632</v>
      </c>
      <c r="I175" s="87"/>
      <c r="J175" s="169" t="s">
        <v>696</v>
      </c>
      <c r="K175" s="168" t="s">
        <v>703</v>
      </c>
      <c r="M175" s="111">
        <v>44469</v>
      </c>
      <c r="N175" s="99" t="s">
        <v>712</v>
      </c>
    </row>
    <row r="176" spans="1:14" ht="186.75" x14ac:dyDescent="0.25">
      <c r="A176" s="66">
        <v>176</v>
      </c>
      <c r="B176" s="68" t="s">
        <v>98</v>
      </c>
      <c r="C176" s="118" t="s">
        <v>159</v>
      </c>
      <c r="D176" s="70" t="s">
        <v>182</v>
      </c>
      <c r="E176" s="71"/>
      <c r="F176" s="68" t="s">
        <v>502</v>
      </c>
      <c r="G176" s="71" t="s">
        <v>635</v>
      </c>
      <c r="I176" s="87"/>
      <c r="J176" s="169" t="s">
        <v>697</v>
      </c>
      <c r="K176" s="168" t="s">
        <v>734</v>
      </c>
      <c r="M176" s="111">
        <v>44469</v>
      </c>
      <c r="N176" s="99" t="s">
        <v>713</v>
      </c>
    </row>
    <row r="177" spans="1:14" ht="142.5" x14ac:dyDescent="0.25">
      <c r="A177" s="66">
        <v>177</v>
      </c>
      <c r="B177" s="68" t="s">
        <v>98</v>
      </c>
      <c r="C177" s="118" t="s">
        <v>159</v>
      </c>
      <c r="D177" s="70" t="s">
        <v>182</v>
      </c>
      <c r="E177" s="71"/>
      <c r="F177" s="68" t="s">
        <v>502</v>
      </c>
      <c r="G177" s="71" t="s">
        <v>699</v>
      </c>
      <c r="I177" s="87"/>
      <c r="J177" s="169" t="s">
        <v>698</v>
      </c>
      <c r="K177" s="168" t="s">
        <v>765</v>
      </c>
      <c r="M177" s="111">
        <v>44469</v>
      </c>
      <c r="N177" s="99" t="s">
        <v>713</v>
      </c>
    </row>
    <row r="178" spans="1:14" ht="128.25" x14ac:dyDescent="0.25">
      <c r="A178" s="66">
        <v>178</v>
      </c>
      <c r="B178" s="68" t="s">
        <v>98</v>
      </c>
      <c r="C178" s="118" t="s">
        <v>159</v>
      </c>
      <c r="D178" s="70" t="s">
        <v>182</v>
      </c>
      <c r="E178" s="71"/>
      <c r="F178" s="68" t="s">
        <v>502</v>
      </c>
      <c r="G178" s="71" t="s">
        <v>700</v>
      </c>
      <c r="I178" s="87"/>
      <c r="J178" s="169" t="s">
        <v>701</v>
      </c>
      <c r="K178" s="168" t="s">
        <v>702</v>
      </c>
      <c r="M178" s="111">
        <v>44469</v>
      </c>
      <c r="N178" s="99" t="s">
        <v>713</v>
      </c>
    </row>
    <row r="179" spans="1:14" ht="171" x14ac:dyDescent="0.25">
      <c r="A179" s="66">
        <v>179</v>
      </c>
      <c r="B179" s="68" t="s">
        <v>98</v>
      </c>
      <c r="C179" s="86" t="s">
        <v>602</v>
      </c>
      <c r="D179" s="141" t="s">
        <v>603</v>
      </c>
      <c r="E179" s="71">
        <v>9</v>
      </c>
      <c r="H179" s="68" t="s">
        <v>358</v>
      </c>
      <c r="I179" s="68" t="s">
        <v>704</v>
      </c>
      <c r="J179" s="169" t="s">
        <v>705</v>
      </c>
      <c r="K179" s="168" t="s">
        <v>706</v>
      </c>
      <c r="M179" s="111">
        <v>44469</v>
      </c>
      <c r="N179" s="99" t="s">
        <v>714</v>
      </c>
    </row>
    <row r="180" spans="1:14" ht="285.75" x14ac:dyDescent="0.25">
      <c r="A180" s="66">
        <v>180</v>
      </c>
      <c r="B180" s="68" t="s">
        <v>98</v>
      </c>
      <c r="C180" s="86" t="s">
        <v>602</v>
      </c>
      <c r="D180" s="141" t="s">
        <v>603</v>
      </c>
      <c r="E180" s="71">
        <v>9</v>
      </c>
      <c r="F180" s="68" t="s">
        <v>502</v>
      </c>
      <c r="G180" s="71" t="s">
        <v>635</v>
      </c>
      <c r="H180" s="68" t="s">
        <v>735</v>
      </c>
      <c r="I180" s="68" t="s">
        <v>736</v>
      </c>
      <c r="J180" s="169" t="s">
        <v>737</v>
      </c>
      <c r="K180" s="168" t="s">
        <v>738</v>
      </c>
      <c r="M180" s="111">
        <v>44469</v>
      </c>
      <c r="N180" s="99" t="s">
        <v>713</v>
      </c>
    </row>
    <row r="181" spans="1:14" x14ac:dyDescent="0.25">
      <c r="A181" s="66">
        <v>181</v>
      </c>
      <c r="B181" s="68" t="s">
        <v>98</v>
      </c>
      <c r="C181" s="86" t="s">
        <v>160</v>
      </c>
      <c r="D181" s="119" t="s">
        <v>183</v>
      </c>
      <c r="I181" s="96"/>
      <c r="J181" s="74"/>
      <c r="K181" s="102"/>
      <c r="M181" s="111">
        <v>44469</v>
      </c>
    </row>
    <row r="182" spans="1:14" ht="60" x14ac:dyDescent="0.25">
      <c r="A182" s="66">
        <v>182</v>
      </c>
      <c r="B182" s="68" t="s">
        <v>98</v>
      </c>
      <c r="C182" s="118" t="s">
        <v>160</v>
      </c>
      <c r="D182" s="70" t="s">
        <v>183</v>
      </c>
      <c r="E182" s="71"/>
      <c r="F182" s="68" t="s">
        <v>503</v>
      </c>
      <c r="I182" s="87"/>
      <c r="J182" s="114" t="s">
        <v>486</v>
      </c>
      <c r="K182" s="102"/>
      <c r="M182" s="111">
        <v>44469</v>
      </c>
    </row>
    <row r="183" spans="1:14" x14ac:dyDescent="0.25">
      <c r="A183" s="66">
        <v>183</v>
      </c>
      <c r="B183" s="68" t="s">
        <v>98</v>
      </c>
      <c r="C183" s="86" t="s">
        <v>161</v>
      </c>
      <c r="D183" s="119" t="s">
        <v>184</v>
      </c>
      <c r="I183" s="96"/>
      <c r="J183" s="74"/>
      <c r="K183" s="102"/>
      <c r="M183" s="111">
        <v>44469</v>
      </c>
    </row>
    <row r="184" spans="1:14" x14ac:dyDescent="0.25">
      <c r="A184" s="66">
        <v>184</v>
      </c>
      <c r="B184" s="68" t="s">
        <v>98</v>
      </c>
      <c r="C184" s="86" t="s">
        <v>162</v>
      </c>
      <c r="D184" s="119" t="s">
        <v>185</v>
      </c>
      <c r="I184" s="96"/>
      <c r="J184" s="74"/>
      <c r="K184" s="102"/>
      <c r="M184" s="111">
        <v>44469</v>
      </c>
    </row>
    <row r="185" spans="1:14" x14ac:dyDescent="0.25">
      <c r="A185" s="66">
        <v>185</v>
      </c>
      <c r="B185" s="68" t="s">
        <v>98</v>
      </c>
      <c r="C185" s="86" t="s">
        <v>163</v>
      </c>
      <c r="D185" s="119" t="s">
        <v>186</v>
      </c>
      <c r="K185" s="159"/>
      <c r="M185" s="111">
        <v>44469</v>
      </c>
    </row>
    <row r="186" spans="1:14" ht="150" x14ac:dyDescent="0.25">
      <c r="A186" s="66">
        <v>186</v>
      </c>
      <c r="B186" s="68" t="s">
        <v>98</v>
      </c>
      <c r="C186" s="118" t="s">
        <v>163</v>
      </c>
      <c r="D186" s="70" t="s">
        <v>186</v>
      </c>
      <c r="E186" s="94" t="s">
        <v>357</v>
      </c>
      <c r="F186" s="80"/>
      <c r="H186" s="68" t="s">
        <v>358</v>
      </c>
      <c r="I186" s="68" t="s">
        <v>536</v>
      </c>
      <c r="J186" s="127" t="s">
        <v>537</v>
      </c>
      <c r="K186" s="128" t="s">
        <v>538</v>
      </c>
      <c r="L186" s="54"/>
      <c r="M186" s="111">
        <v>44469</v>
      </c>
      <c r="N186" s="99" t="s">
        <v>521</v>
      </c>
    </row>
    <row r="187" spans="1:14" ht="180" x14ac:dyDescent="0.25">
      <c r="A187" s="66">
        <v>187</v>
      </c>
      <c r="B187" s="68" t="s">
        <v>98</v>
      </c>
      <c r="C187" s="118" t="s">
        <v>163</v>
      </c>
      <c r="D187" s="123" t="s">
        <v>186</v>
      </c>
      <c r="E187" s="69" t="s">
        <v>357</v>
      </c>
      <c r="H187" s="68" t="s">
        <v>358</v>
      </c>
      <c r="I187" s="71" t="s">
        <v>359</v>
      </c>
      <c r="J187" s="78" t="s">
        <v>360</v>
      </c>
      <c r="K187" s="102" t="s">
        <v>498</v>
      </c>
      <c r="M187" s="111">
        <v>44469</v>
      </c>
      <c r="N187" s="99" t="s">
        <v>361</v>
      </c>
    </row>
    <row r="188" spans="1:14" x14ac:dyDescent="0.25">
      <c r="A188" s="66">
        <v>188</v>
      </c>
      <c r="B188" s="68" t="s">
        <v>98</v>
      </c>
      <c r="C188" s="86" t="s">
        <v>164</v>
      </c>
      <c r="D188" s="114" t="s">
        <v>187</v>
      </c>
      <c r="E188" s="121"/>
      <c r="K188" s="159"/>
      <c r="M188" s="111">
        <v>44469</v>
      </c>
    </row>
    <row r="189" spans="1:14" ht="405" x14ac:dyDescent="0.25">
      <c r="A189" s="66">
        <v>189</v>
      </c>
      <c r="B189" s="68" t="s">
        <v>98</v>
      </c>
      <c r="C189" s="86" t="s">
        <v>602</v>
      </c>
      <c r="D189" s="141" t="s">
        <v>603</v>
      </c>
      <c r="E189" s="145" t="s">
        <v>627</v>
      </c>
      <c r="H189" s="68" t="s">
        <v>584</v>
      </c>
      <c r="I189" s="71" t="s">
        <v>628</v>
      </c>
      <c r="J189" s="78" t="s">
        <v>626</v>
      </c>
      <c r="K189" s="125" t="s">
        <v>821</v>
      </c>
      <c r="M189" s="111">
        <v>44469</v>
      </c>
      <c r="N189" s="99" t="s">
        <v>682</v>
      </c>
    </row>
    <row r="190" spans="1:14" ht="409.5" x14ac:dyDescent="0.25">
      <c r="A190" s="66">
        <v>190</v>
      </c>
      <c r="B190" s="68" t="s">
        <v>98</v>
      </c>
      <c r="C190" s="86" t="s">
        <v>602</v>
      </c>
      <c r="D190" s="141" t="s">
        <v>603</v>
      </c>
      <c r="E190" s="145" t="s">
        <v>630</v>
      </c>
      <c r="H190" s="68" t="s">
        <v>584</v>
      </c>
      <c r="I190" s="71" t="s">
        <v>629</v>
      </c>
      <c r="J190" s="78" t="s">
        <v>631</v>
      </c>
      <c r="K190" s="125" t="s">
        <v>841</v>
      </c>
      <c r="M190" s="111">
        <v>44603</v>
      </c>
      <c r="N190" s="99" t="s">
        <v>657</v>
      </c>
    </row>
    <row r="191" spans="1:14" ht="255" x14ac:dyDescent="0.25">
      <c r="A191" s="66">
        <v>191</v>
      </c>
      <c r="B191" s="68" t="s">
        <v>98</v>
      </c>
      <c r="C191" s="86" t="s">
        <v>602</v>
      </c>
      <c r="D191" s="141" t="s">
        <v>603</v>
      </c>
      <c r="E191" s="144" t="s">
        <v>638</v>
      </c>
      <c r="H191" s="68" t="s">
        <v>584</v>
      </c>
      <c r="I191" s="71" t="s">
        <v>655</v>
      </c>
      <c r="J191" s="78" t="s">
        <v>639</v>
      </c>
      <c r="K191" s="125" t="s">
        <v>842</v>
      </c>
      <c r="M191" s="111">
        <v>44469</v>
      </c>
      <c r="N191" s="99" t="s">
        <v>656</v>
      </c>
    </row>
    <row r="192" spans="1:14" ht="60" x14ac:dyDescent="0.25">
      <c r="A192" s="66">
        <v>192</v>
      </c>
      <c r="B192" s="68" t="s">
        <v>98</v>
      </c>
      <c r="C192" s="86" t="s">
        <v>602</v>
      </c>
      <c r="D192" s="141" t="s">
        <v>603</v>
      </c>
      <c r="E192" s="144" t="s">
        <v>638</v>
      </c>
      <c r="H192" s="68" t="s">
        <v>584</v>
      </c>
      <c r="I192" s="71" t="s">
        <v>658</v>
      </c>
      <c r="J192" s="78" t="s">
        <v>640</v>
      </c>
      <c r="K192" s="159" t="s">
        <v>843</v>
      </c>
      <c r="M192" s="111">
        <v>44469</v>
      </c>
      <c r="N192" s="99" t="s">
        <v>641</v>
      </c>
    </row>
    <row r="193" spans="1:14" ht="60" x14ac:dyDescent="0.25">
      <c r="A193" s="66">
        <v>193</v>
      </c>
      <c r="B193" s="68" t="s">
        <v>98</v>
      </c>
      <c r="C193" s="86" t="s">
        <v>602</v>
      </c>
      <c r="D193" s="141" t="s">
        <v>603</v>
      </c>
      <c r="E193" s="144" t="s">
        <v>707</v>
      </c>
      <c r="H193" s="68" t="s">
        <v>584</v>
      </c>
      <c r="I193" s="71" t="s">
        <v>710</v>
      </c>
      <c r="J193" s="78" t="s">
        <v>708</v>
      </c>
      <c r="K193" s="159" t="s">
        <v>709</v>
      </c>
      <c r="M193" s="111">
        <v>44469</v>
      </c>
      <c r="N193" s="99" t="s">
        <v>711</v>
      </c>
    </row>
    <row r="194" spans="1:14" ht="345" x14ac:dyDescent="0.25">
      <c r="A194" s="66">
        <v>194</v>
      </c>
      <c r="B194" s="68" t="s">
        <v>98</v>
      </c>
      <c r="C194" s="86" t="s">
        <v>602</v>
      </c>
      <c r="D194" s="141" t="s">
        <v>603</v>
      </c>
      <c r="E194" s="144" t="s">
        <v>604</v>
      </c>
      <c r="J194" s="73" t="s">
        <v>574</v>
      </c>
      <c r="K194" s="159" t="s">
        <v>659</v>
      </c>
      <c r="M194" s="111">
        <v>44469</v>
      </c>
      <c r="N194" s="99" t="s">
        <v>577</v>
      </c>
    </row>
    <row r="195" spans="1:14" ht="120" x14ac:dyDescent="0.25">
      <c r="A195" s="66">
        <v>195</v>
      </c>
      <c r="B195" s="68" t="s">
        <v>98</v>
      </c>
      <c r="C195" s="86" t="s">
        <v>602</v>
      </c>
      <c r="D195" s="141" t="s">
        <v>603</v>
      </c>
      <c r="E195" s="144" t="s">
        <v>606</v>
      </c>
      <c r="J195" s="78" t="s">
        <v>607</v>
      </c>
      <c r="K195" s="159" t="s">
        <v>608</v>
      </c>
      <c r="M195" s="111">
        <v>44469</v>
      </c>
      <c r="N195" s="99" t="s">
        <v>660</v>
      </c>
    </row>
    <row r="196" spans="1:14" x14ac:dyDescent="0.25">
      <c r="A196" s="66">
        <v>196</v>
      </c>
      <c r="B196" s="68" t="s">
        <v>98</v>
      </c>
      <c r="C196" s="86" t="s">
        <v>605</v>
      </c>
      <c r="D196" s="114" t="s">
        <v>189</v>
      </c>
      <c r="E196" s="121"/>
      <c r="K196" s="159"/>
      <c r="M196" s="111">
        <v>44469</v>
      </c>
    </row>
    <row r="197" spans="1:14" ht="120" x14ac:dyDescent="0.25">
      <c r="A197" s="66">
        <v>197</v>
      </c>
      <c r="B197" s="68" t="s">
        <v>98</v>
      </c>
      <c r="C197" s="86" t="s">
        <v>167</v>
      </c>
      <c r="D197" s="116" t="s">
        <v>190</v>
      </c>
      <c r="E197" s="121"/>
      <c r="F197" s="68" t="s">
        <v>405</v>
      </c>
      <c r="G197" s="71" t="s">
        <v>553</v>
      </c>
      <c r="H197" s="68" t="s">
        <v>135</v>
      </c>
      <c r="I197" s="71" t="s">
        <v>554</v>
      </c>
      <c r="J197" s="146" t="s">
        <v>555</v>
      </c>
      <c r="K197" s="125" t="s">
        <v>815</v>
      </c>
      <c r="L197" s="159"/>
      <c r="M197" s="111">
        <v>44469</v>
      </c>
      <c r="N197" s="99" t="s">
        <v>556</v>
      </c>
    </row>
    <row r="198" spans="1:14" ht="300" x14ac:dyDescent="0.25">
      <c r="A198" s="66">
        <v>198</v>
      </c>
      <c r="B198" s="68" t="s">
        <v>98</v>
      </c>
      <c r="C198" s="86" t="s">
        <v>168</v>
      </c>
      <c r="D198" s="114" t="s">
        <v>191</v>
      </c>
      <c r="E198" s="121"/>
      <c r="J198" s="78" t="s">
        <v>715</v>
      </c>
      <c r="K198" s="159" t="s">
        <v>717</v>
      </c>
      <c r="M198" s="111">
        <v>44469</v>
      </c>
    </row>
    <row r="199" spans="1:14" ht="409.5" x14ac:dyDescent="0.25">
      <c r="A199" s="66">
        <v>199</v>
      </c>
      <c r="B199" s="68" t="s">
        <v>98</v>
      </c>
      <c r="C199" s="86" t="s">
        <v>193</v>
      </c>
      <c r="D199" s="114" t="s">
        <v>192</v>
      </c>
      <c r="E199" s="121"/>
      <c r="J199" s="78" t="s">
        <v>716</v>
      </c>
      <c r="K199" s="159" t="s">
        <v>717</v>
      </c>
      <c r="M199" s="111">
        <v>44469</v>
      </c>
    </row>
    <row r="200" spans="1:14" x14ac:dyDescent="0.25">
      <c r="A200" s="66">
        <v>200</v>
      </c>
      <c r="B200" s="68" t="s">
        <v>98</v>
      </c>
      <c r="C200" s="86" t="s">
        <v>194</v>
      </c>
      <c r="D200" s="114" t="s">
        <v>198</v>
      </c>
      <c r="E200" s="121"/>
      <c r="K200" s="159"/>
      <c r="M200" s="111">
        <v>44469</v>
      </c>
    </row>
    <row r="201" spans="1:14" ht="165" x14ac:dyDescent="0.25">
      <c r="A201" s="66">
        <v>201</v>
      </c>
      <c r="B201" s="68" t="s">
        <v>99</v>
      </c>
      <c r="C201" s="86" t="s">
        <v>195</v>
      </c>
      <c r="D201" s="123" t="s">
        <v>443</v>
      </c>
      <c r="E201" s="69">
        <v>1</v>
      </c>
      <c r="J201" s="78" t="s">
        <v>575</v>
      </c>
      <c r="K201" s="125" t="s">
        <v>844</v>
      </c>
      <c r="M201" s="111">
        <v>44469</v>
      </c>
      <c r="N201" s="99" t="s">
        <v>576</v>
      </c>
    </row>
    <row r="202" spans="1:14" ht="75" x14ac:dyDescent="0.25">
      <c r="A202" s="66">
        <v>202</v>
      </c>
      <c r="B202" s="68" t="s">
        <v>99</v>
      </c>
      <c r="C202" s="86" t="s">
        <v>195</v>
      </c>
      <c r="D202" s="123" t="s">
        <v>443</v>
      </c>
      <c r="E202" s="69">
        <v>4</v>
      </c>
      <c r="J202" s="78" t="s">
        <v>609</v>
      </c>
      <c r="K202" s="125" t="s">
        <v>819</v>
      </c>
      <c r="M202" s="111">
        <v>44469</v>
      </c>
    </row>
    <row r="203" spans="1:14" ht="135" x14ac:dyDescent="0.25">
      <c r="A203" s="66">
        <v>203</v>
      </c>
      <c r="B203" s="68" t="s">
        <v>99</v>
      </c>
      <c r="C203" s="86" t="s">
        <v>195</v>
      </c>
      <c r="D203" s="123" t="s">
        <v>443</v>
      </c>
      <c r="E203" s="69">
        <v>6</v>
      </c>
      <c r="J203" s="78" t="s">
        <v>610</v>
      </c>
      <c r="K203" s="125" t="s">
        <v>819</v>
      </c>
      <c r="M203" s="111">
        <v>44469</v>
      </c>
    </row>
    <row r="204" spans="1:14" x14ac:dyDescent="0.25">
      <c r="A204" s="66">
        <v>204</v>
      </c>
      <c r="B204" s="68" t="s">
        <v>99</v>
      </c>
      <c r="C204" s="86" t="s">
        <v>196</v>
      </c>
      <c r="D204" s="124" t="s">
        <v>444</v>
      </c>
      <c r="K204" s="125" t="s">
        <v>819</v>
      </c>
      <c r="M204" s="111">
        <v>44469</v>
      </c>
    </row>
    <row r="205" spans="1:14" x14ac:dyDescent="0.25">
      <c r="A205" s="66">
        <v>205</v>
      </c>
      <c r="B205" s="68" t="s">
        <v>99</v>
      </c>
      <c r="C205" s="86" t="s">
        <v>197</v>
      </c>
      <c r="D205" s="119" t="s">
        <v>445</v>
      </c>
      <c r="K205" s="125" t="s">
        <v>819</v>
      </c>
      <c r="M205" s="111">
        <v>44469</v>
      </c>
    </row>
    <row r="206" spans="1:14" x14ac:dyDescent="0.25">
      <c r="A206" s="66">
        <v>206</v>
      </c>
      <c r="B206" s="68" t="s">
        <v>99</v>
      </c>
      <c r="C206" s="86" t="s">
        <v>199</v>
      </c>
      <c r="D206" s="119" t="s">
        <v>446</v>
      </c>
      <c r="K206" s="125" t="s">
        <v>819</v>
      </c>
      <c r="M206" s="111">
        <v>44469</v>
      </c>
    </row>
    <row r="207" spans="1:14" x14ac:dyDescent="0.25">
      <c r="A207" s="66">
        <v>207</v>
      </c>
      <c r="B207" s="68" t="s">
        <v>100</v>
      </c>
      <c r="C207" s="86" t="s">
        <v>200</v>
      </c>
      <c r="D207" s="119" t="s">
        <v>447</v>
      </c>
      <c r="K207" s="125"/>
      <c r="M207" s="111">
        <v>44469</v>
      </c>
    </row>
    <row r="208" spans="1:14" ht="345" x14ac:dyDescent="0.25">
      <c r="A208" s="66">
        <v>208</v>
      </c>
      <c r="B208" s="68" t="s">
        <v>100</v>
      </c>
      <c r="C208" s="86" t="s">
        <v>200</v>
      </c>
      <c r="D208" s="114" t="s">
        <v>447</v>
      </c>
      <c r="E208" s="69" t="s">
        <v>718</v>
      </c>
      <c r="J208" s="78" t="s">
        <v>721</v>
      </c>
      <c r="K208" s="125" t="s">
        <v>804</v>
      </c>
      <c r="M208" s="111"/>
    </row>
    <row r="209" spans="1:14" ht="150" x14ac:dyDescent="0.25">
      <c r="A209" s="66">
        <v>209</v>
      </c>
      <c r="B209" s="68" t="s">
        <v>100</v>
      </c>
      <c r="C209" s="86" t="s">
        <v>200</v>
      </c>
      <c r="D209" s="114" t="s">
        <v>447</v>
      </c>
      <c r="E209" s="69" t="s">
        <v>504</v>
      </c>
      <c r="J209" s="78" t="s">
        <v>505</v>
      </c>
      <c r="K209" s="125" t="s">
        <v>812</v>
      </c>
      <c r="M209" s="111">
        <v>44469</v>
      </c>
      <c r="N209" s="99" t="s">
        <v>509</v>
      </c>
    </row>
    <row r="210" spans="1:14" ht="180" x14ac:dyDescent="0.25">
      <c r="A210" s="66">
        <v>210</v>
      </c>
      <c r="B210" s="68" t="s">
        <v>100</v>
      </c>
      <c r="C210" s="86" t="s">
        <v>200</v>
      </c>
      <c r="D210" s="114" t="s">
        <v>447</v>
      </c>
      <c r="E210" s="69" t="s">
        <v>719</v>
      </c>
      <c r="J210" s="78" t="s">
        <v>722</v>
      </c>
      <c r="K210" s="125" t="s">
        <v>845</v>
      </c>
      <c r="M210" s="111"/>
    </row>
    <row r="211" spans="1:14" x14ac:dyDescent="0.25">
      <c r="A211" s="66">
        <v>211</v>
      </c>
      <c r="B211" s="68" t="s">
        <v>100</v>
      </c>
      <c r="C211" s="86" t="s">
        <v>201</v>
      </c>
      <c r="D211" s="119" t="s">
        <v>448</v>
      </c>
      <c r="K211" s="159"/>
      <c r="M211" s="111">
        <v>44469</v>
      </c>
    </row>
    <row r="212" spans="1:14" ht="105" x14ac:dyDescent="0.25">
      <c r="A212" s="66">
        <v>212</v>
      </c>
      <c r="B212" s="68" t="s">
        <v>100</v>
      </c>
      <c r="C212" s="86" t="s">
        <v>201</v>
      </c>
      <c r="D212" s="120" t="s">
        <v>448</v>
      </c>
      <c r="E212" s="69" t="s">
        <v>720</v>
      </c>
      <c r="J212" s="78" t="s">
        <v>723</v>
      </c>
      <c r="K212" s="159" t="s">
        <v>724</v>
      </c>
      <c r="M212" s="111"/>
    </row>
    <row r="213" spans="1:14" ht="300" x14ac:dyDescent="0.25">
      <c r="A213" s="66">
        <v>213</v>
      </c>
      <c r="B213" s="68" t="s">
        <v>100</v>
      </c>
      <c r="C213" s="86" t="s">
        <v>201</v>
      </c>
      <c r="D213" s="120" t="s">
        <v>448</v>
      </c>
      <c r="E213" s="69" t="s">
        <v>506</v>
      </c>
      <c r="J213" s="78" t="s">
        <v>507</v>
      </c>
      <c r="K213" s="125" t="s">
        <v>814</v>
      </c>
      <c r="M213" s="111">
        <v>44469</v>
      </c>
      <c r="N213" s="99" t="s">
        <v>508</v>
      </c>
    </row>
    <row r="214" spans="1:14" x14ac:dyDescent="0.25">
      <c r="A214" s="66">
        <v>214</v>
      </c>
      <c r="B214" s="68" t="s">
        <v>101</v>
      </c>
      <c r="C214" s="118" t="s">
        <v>725</v>
      </c>
      <c r="D214" s="112" t="s">
        <v>726</v>
      </c>
      <c r="K214" s="159"/>
    </row>
    <row r="215" spans="1:14" ht="360" x14ac:dyDescent="0.25">
      <c r="A215" s="66">
        <v>215</v>
      </c>
      <c r="B215" s="68" t="s">
        <v>101</v>
      </c>
      <c r="C215" s="118" t="s">
        <v>725</v>
      </c>
      <c r="D215" s="70" t="s">
        <v>726</v>
      </c>
      <c r="J215" s="78" t="s">
        <v>727</v>
      </c>
      <c r="K215" s="159" t="s">
        <v>805</v>
      </c>
    </row>
    <row r="216" spans="1:14" x14ac:dyDescent="0.25">
      <c r="A216" s="66">
        <v>216</v>
      </c>
      <c r="B216" s="68" t="s">
        <v>101</v>
      </c>
      <c r="C216" s="118" t="s">
        <v>728</v>
      </c>
      <c r="D216" s="112" t="s">
        <v>729</v>
      </c>
      <c r="K216" s="159"/>
    </row>
    <row r="217" spans="1:14" ht="75" x14ac:dyDescent="0.25">
      <c r="A217" s="66">
        <v>217</v>
      </c>
      <c r="B217" s="68" t="s">
        <v>101</v>
      </c>
      <c r="C217" s="118" t="s">
        <v>728</v>
      </c>
      <c r="D217" s="117" t="s">
        <v>729</v>
      </c>
      <c r="E217" s="69">
        <v>3</v>
      </c>
      <c r="J217" s="78" t="s">
        <v>730</v>
      </c>
      <c r="K217" s="159" t="s">
        <v>806</v>
      </c>
    </row>
    <row r="218" spans="1:14" ht="360" x14ac:dyDescent="0.25">
      <c r="A218" s="153">
        <v>218</v>
      </c>
      <c r="B218" s="154" t="s">
        <v>101</v>
      </c>
      <c r="C218" s="155" t="s">
        <v>728</v>
      </c>
      <c r="D218" s="181" t="s">
        <v>729</v>
      </c>
      <c r="E218" s="182">
        <v>7</v>
      </c>
      <c r="F218" s="154"/>
      <c r="G218" s="156"/>
      <c r="H218" s="154" t="s">
        <v>731</v>
      </c>
      <c r="I218" s="156" t="s">
        <v>732</v>
      </c>
      <c r="J218" s="183" t="s">
        <v>733</v>
      </c>
      <c r="K218" s="157" t="s">
        <v>807</v>
      </c>
      <c r="L218" s="184"/>
      <c r="M218" s="207"/>
      <c r="N218" s="158"/>
    </row>
    <row r="219" spans="1:14" x14ac:dyDescent="0.25">
      <c r="A219" s="185">
        <v>219</v>
      </c>
      <c r="B219" s="186"/>
      <c r="C219" s="187"/>
      <c r="D219" s="188"/>
      <c r="E219" s="189"/>
      <c r="F219" s="186"/>
      <c r="G219" s="190"/>
      <c r="H219" s="186"/>
      <c r="I219" s="190"/>
      <c r="J219" s="191"/>
      <c r="K219" s="192"/>
      <c r="L219" s="193"/>
      <c r="M219" s="208"/>
      <c r="N219" s="194"/>
    </row>
    <row r="220" spans="1:14" x14ac:dyDescent="0.25">
      <c r="A220" s="195">
        <v>220</v>
      </c>
      <c r="B220" s="196"/>
      <c r="C220" s="197"/>
      <c r="D220" s="198"/>
      <c r="E220" s="199"/>
      <c r="F220" s="196"/>
      <c r="G220" s="200"/>
      <c r="H220" s="196"/>
      <c r="I220" s="200"/>
      <c r="J220" s="201"/>
      <c r="K220" s="202"/>
      <c r="L220" s="203"/>
      <c r="M220" s="209"/>
      <c r="N220" s="204"/>
    </row>
    <row r="221" spans="1:14" x14ac:dyDescent="0.25">
      <c r="A221" s="195">
        <v>221</v>
      </c>
      <c r="B221" s="196"/>
      <c r="C221" s="197"/>
      <c r="D221" s="198"/>
      <c r="E221" s="199"/>
      <c r="F221" s="196"/>
      <c r="G221" s="200"/>
      <c r="H221" s="196"/>
      <c r="I221" s="200"/>
      <c r="J221" s="201"/>
      <c r="K221" s="202"/>
      <c r="L221" s="203"/>
      <c r="M221" s="209"/>
      <c r="N221" s="204"/>
    </row>
    <row r="222" spans="1:14" x14ac:dyDescent="0.25">
      <c r="A222" s="195">
        <v>222</v>
      </c>
      <c r="B222" s="196"/>
      <c r="C222" s="197"/>
      <c r="D222" s="198"/>
      <c r="E222" s="199"/>
      <c r="F222" s="196"/>
      <c r="G222" s="200"/>
      <c r="H222" s="196"/>
      <c r="I222" s="200"/>
      <c r="J222" s="201"/>
      <c r="K222" s="202"/>
      <c r="L222" s="203"/>
      <c r="M222" s="209"/>
      <c r="N222" s="204"/>
    </row>
    <row r="223" spans="1:14" x14ac:dyDescent="0.25">
      <c r="A223" s="195">
        <v>223</v>
      </c>
      <c r="B223" s="196"/>
      <c r="C223" s="197"/>
      <c r="D223" s="198"/>
      <c r="E223" s="199"/>
      <c r="F223" s="196"/>
      <c r="G223" s="200"/>
      <c r="H223" s="196"/>
      <c r="I223" s="200"/>
      <c r="J223" s="201"/>
      <c r="K223" s="202"/>
      <c r="L223" s="203"/>
      <c r="M223" s="209"/>
      <c r="N223" s="204"/>
    </row>
    <row r="224" spans="1:14" x14ac:dyDescent="0.25">
      <c r="A224" s="195">
        <v>224</v>
      </c>
      <c r="B224" s="196"/>
      <c r="C224" s="197"/>
      <c r="D224" s="198"/>
      <c r="E224" s="199"/>
      <c r="F224" s="196"/>
      <c r="G224" s="200"/>
      <c r="H224" s="196"/>
      <c r="I224" s="200"/>
      <c r="J224" s="201"/>
      <c r="K224" s="202"/>
      <c r="L224" s="203"/>
      <c r="M224" s="209"/>
      <c r="N224" s="204"/>
    </row>
    <row r="225" spans="1:14" x14ac:dyDescent="0.25">
      <c r="A225" s="195">
        <v>225</v>
      </c>
      <c r="B225" s="196"/>
      <c r="C225" s="197"/>
      <c r="D225" s="198"/>
      <c r="E225" s="199"/>
      <c r="F225" s="196"/>
      <c r="G225" s="200"/>
      <c r="H225" s="196"/>
      <c r="I225" s="200"/>
      <c r="J225" s="201"/>
      <c r="K225" s="202"/>
      <c r="L225" s="203"/>
      <c r="M225" s="209"/>
      <c r="N225" s="204"/>
    </row>
    <row r="226" spans="1:14" x14ac:dyDescent="0.25">
      <c r="A226" s="195">
        <v>226</v>
      </c>
      <c r="B226" s="196"/>
      <c r="C226" s="197"/>
      <c r="D226" s="198"/>
      <c r="E226" s="199"/>
      <c r="F226" s="196"/>
      <c r="G226" s="200"/>
      <c r="H226" s="196"/>
      <c r="I226" s="200"/>
      <c r="J226" s="201"/>
      <c r="K226" s="202"/>
      <c r="L226" s="203"/>
      <c r="M226" s="209"/>
      <c r="N226" s="204"/>
    </row>
    <row r="227" spans="1:14" x14ac:dyDescent="0.25">
      <c r="A227" s="195">
        <v>227</v>
      </c>
      <c r="B227" s="196"/>
      <c r="C227" s="197"/>
      <c r="D227" s="198"/>
      <c r="E227" s="199"/>
      <c r="F227" s="196"/>
      <c r="G227" s="200"/>
      <c r="H227" s="196"/>
      <c r="I227" s="200"/>
      <c r="J227" s="201"/>
      <c r="K227" s="202"/>
      <c r="L227" s="203"/>
      <c r="M227" s="209"/>
      <c r="N227" s="204"/>
    </row>
    <row r="228" spans="1:14" x14ac:dyDescent="0.25">
      <c r="A228" s="195">
        <v>228</v>
      </c>
      <c r="B228" s="196"/>
      <c r="C228" s="197"/>
      <c r="D228" s="198"/>
      <c r="E228" s="199"/>
      <c r="F228" s="196"/>
      <c r="G228" s="200"/>
      <c r="H228" s="196"/>
      <c r="I228" s="200"/>
      <c r="J228" s="201"/>
      <c r="K228" s="202"/>
      <c r="L228" s="203"/>
      <c r="M228" s="209"/>
      <c r="N228" s="204"/>
    </row>
    <row r="229" spans="1:14" x14ac:dyDescent="0.25">
      <c r="A229" s="195">
        <v>229</v>
      </c>
      <c r="B229" s="196"/>
      <c r="C229" s="197"/>
      <c r="D229" s="198"/>
      <c r="E229" s="199"/>
      <c r="F229" s="196"/>
      <c r="G229" s="200"/>
      <c r="H229" s="196"/>
      <c r="I229" s="200"/>
      <c r="J229" s="201"/>
      <c r="K229" s="202"/>
      <c r="L229" s="203"/>
      <c r="M229" s="209"/>
      <c r="N229" s="204"/>
    </row>
    <row r="230" spans="1:14" x14ac:dyDescent="0.25">
      <c r="A230" s="195">
        <v>230</v>
      </c>
      <c r="B230" s="196"/>
      <c r="C230" s="197"/>
      <c r="D230" s="198"/>
      <c r="E230" s="199"/>
      <c r="F230" s="196"/>
      <c r="G230" s="200"/>
      <c r="H230" s="196"/>
      <c r="I230" s="200"/>
      <c r="J230" s="201"/>
      <c r="K230" s="202"/>
      <c r="L230" s="203"/>
      <c r="M230" s="209"/>
      <c r="N230" s="204"/>
    </row>
    <row r="231" spans="1:14" x14ac:dyDescent="0.25">
      <c r="A231" s="66">
        <v>230</v>
      </c>
      <c r="B231" s="68"/>
    </row>
    <row r="232" spans="1:14" x14ac:dyDescent="0.25">
      <c r="A232" s="66"/>
      <c r="B232" s="68"/>
    </row>
    <row r="233" spans="1:14" x14ac:dyDescent="0.25">
      <c r="A233" s="66"/>
      <c r="B233" s="68"/>
    </row>
    <row r="234" spans="1:14" x14ac:dyDescent="0.25">
      <c r="A234" s="66"/>
      <c r="B234" s="68"/>
    </row>
    <row r="235" spans="1:14" x14ac:dyDescent="0.25">
      <c r="A235" s="66"/>
      <c r="B235" s="68"/>
    </row>
    <row r="236" spans="1:14" x14ac:dyDescent="0.25">
      <c r="A236" s="66"/>
      <c r="B236" s="68"/>
    </row>
    <row r="237" spans="1:14" x14ac:dyDescent="0.25">
      <c r="A237" s="66"/>
      <c r="B237" s="68"/>
    </row>
    <row r="238" spans="1:14" x14ac:dyDescent="0.25">
      <c r="A238" s="66"/>
      <c r="B238" s="68"/>
    </row>
    <row r="239" spans="1:14" x14ac:dyDescent="0.25">
      <c r="A239" s="66"/>
      <c r="B239" s="68"/>
    </row>
    <row r="240" spans="1:14" x14ac:dyDescent="0.25">
      <c r="A240" s="66"/>
      <c r="B240" s="68"/>
    </row>
    <row r="241" spans="1:2" x14ac:dyDescent="0.25">
      <c r="A241" s="66"/>
      <c r="B241" s="68"/>
    </row>
    <row r="242" spans="1:2" x14ac:dyDescent="0.25">
      <c r="A242" s="66"/>
      <c r="B242" s="68"/>
    </row>
    <row r="243" spans="1:2" x14ac:dyDescent="0.25">
      <c r="A243" s="66"/>
      <c r="B243" s="68"/>
    </row>
    <row r="244" spans="1:2" x14ac:dyDescent="0.25">
      <c r="A244" s="66"/>
      <c r="B244" s="68"/>
    </row>
    <row r="245" spans="1:2" x14ac:dyDescent="0.25">
      <c r="A245" s="66"/>
      <c r="B245" s="68"/>
    </row>
    <row r="246" spans="1:2" x14ac:dyDescent="0.25">
      <c r="A246" s="66"/>
      <c r="B246" s="68"/>
    </row>
    <row r="247" spans="1:2" x14ac:dyDescent="0.25">
      <c r="A247" s="66"/>
      <c r="B247" s="68"/>
    </row>
    <row r="248" spans="1:2" x14ac:dyDescent="0.25">
      <c r="A248" s="66"/>
      <c r="B248" s="68"/>
    </row>
    <row r="249" spans="1:2" x14ac:dyDescent="0.25">
      <c r="A249" s="66"/>
      <c r="B249" s="68"/>
    </row>
    <row r="250" spans="1:2" x14ac:dyDescent="0.25">
      <c r="A250" s="66"/>
      <c r="B250" s="68"/>
    </row>
    <row r="251" spans="1:2" x14ac:dyDescent="0.25">
      <c r="A251" s="66"/>
      <c r="B251" s="68"/>
    </row>
    <row r="252" spans="1:2" x14ac:dyDescent="0.25">
      <c r="A252" s="66"/>
      <c r="B252" s="68"/>
    </row>
    <row r="253" spans="1:2" x14ac:dyDescent="0.25">
      <c r="A253" s="66"/>
      <c r="B253" s="68"/>
    </row>
    <row r="254" spans="1:2" x14ac:dyDescent="0.25">
      <c r="A254" s="66"/>
      <c r="B254" s="68"/>
    </row>
    <row r="255" spans="1:2" x14ac:dyDescent="0.25">
      <c r="A255" s="66"/>
      <c r="B255" s="68"/>
    </row>
    <row r="256" spans="1:2" x14ac:dyDescent="0.25">
      <c r="A256" s="66"/>
      <c r="B256" s="68"/>
    </row>
    <row r="257" spans="1:2" x14ac:dyDescent="0.25">
      <c r="A257" s="66"/>
      <c r="B257" s="68"/>
    </row>
    <row r="258" spans="1:2" x14ac:dyDescent="0.25">
      <c r="A258" s="66"/>
      <c r="B258" s="68"/>
    </row>
    <row r="259" spans="1:2" x14ac:dyDescent="0.25">
      <c r="A259" s="66"/>
      <c r="B259" s="68"/>
    </row>
    <row r="260" spans="1:2" x14ac:dyDescent="0.25">
      <c r="A260" s="66"/>
      <c r="B260" s="68"/>
    </row>
    <row r="261" spans="1:2" x14ac:dyDescent="0.25">
      <c r="A261" s="66"/>
      <c r="B261" s="68"/>
    </row>
    <row r="262" spans="1:2" x14ac:dyDescent="0.25">
      <c r="A262" s="66"/>
      <c r="B262" s="68"/>
    </row>
    <row r="263" spans="1:2" x14ac:dyDescent="0.25">
      <c r="A263" s="66"/>
      <c r="B263" s="68"/>
    </row>
    <row r="264" spans="1:2" x14ac:dyDescent="0.25">
      <c r="A264" s="66"/>
      <c r="B264" s="68"/>
    </row>
    <row r="265" spans="1:2" x14ac:dyDescent="0.25">
      <c r="A265" s="66"/>
      <c r="B265" s="68"/>
    </row>
    <row r="266" spans="1:2" x14ac:dyDescent="0.25">
      <c r="A266" s="66"/>
      <c r="B266" s="68"/>
    </row>
    <row r="267" spans="1:2" x14ac:dyDescent="0.25">
      <c r="A267" s="66"/>
      <c r="B267" s="68"/>
    </row>
    <row r="268" spans="1:2" x14ac:dyDescent="0.25">
      <c r="A268" s="66"/>
      <c r="B268" s="68"/>
    </row>
    <row r="269" spans="1:2" x14ac:dyDescent="0.25">
      <c r="A269" s="66"/>
      <c r="B269" s="68"/>
    </row>
    <row r="270" spans="1:2" x14ac:dyDescent="0.25">
      <c r="A270" s="66"/>
      <c r="B270" s="68"/>
    </row>
    <row r="271" spans="1:2" x14ac:dyDescent="0.25">
      <c r="A271" s="66"/>
      <c r="B271" s="68"/>
    </row>
    <row r="272" spans="1:2" x14ac:dyDescent="0.25">
      <c r="A272" s="66"/>
      <c r="B272" s="68"/>
    </row>
    <row r="273" spans="1:2" x14ac:dyDescent="0.25">
      <c r="A273" s="66"/>
      <c r="B273" s="68"/>
    </row>
    <row r="274" spans="1:2" x14ac:dyDescent="0.25">
      <c r="A274" s="66"/>
      <c r="B274" s="68"/>
    </row>
    <row r="275" spans="1:2" x14ac:dyDescent="0.25">
      <c r="A275" s="66"/>
      <c r="B275" s="68"/>
    </row>
    <row r="276" spans="1:2" x14ac:dyDescent="0.25">
      <c r="A276" s="66"/>
      <c r="B276" s="68"/>
    </row>
    <row r="277" spans="1:2" x14ac:dyDescent="0.25">
      <c r="A277" s="66"/>
      <c r="B277" s="68"/>
    </row>
    <row r="278" spans="1:2" x14ac:dyDescent="0.25">
      <c r="A278" s="66"/>
      <c r="B278" s="68"/>
    </row>
    <row r="279" spans="1:2" x14ac:dyDescent="0.25">
      <c r="A279" s="66"/>
      <c r="B279" s="68"/>
    </row>
    <row r="280" spans="1:2" x14ac:dyDescent="0.25">
      <c r="A280" s="66"/>
      <c r="B280" s="68"/>
    </row>
    <row r="281" spans="1:2" x14ac:dyDescent="0.25">
      <c r="A281" s="66"/>
      <c r="B281" s="68"/>
    </row>
    <row r="282" spans="1:2" x14ac:dyDescent="0.25">
      <c r="A282" s="66"/>
      <c r="B282" s="68"/>
    </row>
    <row r="283" spans="1:2" x14ac:dyDescent="0.25">
      <c r="A283" s="66"/>
      <c r="B283" s="68"/>
    </row>
    <row r="284" spans="1:2" x14ac:dyDescent="0.25">
      <c r="A284" s="66"/>
      <c r="B284" s="68"/>
    </row>
    <row r="285" spans="1:2" x14ac:dyDescent="0.25">
      <c r="A285" s="66"/>
      <c r="B285" s="68"/>
    </row>
    <row r="286" spans="1:2" x14ac:dyDescent="0.25">
      <c r="A286" s="66"/>
      <c r="B286" s="68"/>
    </row>
    <row r="287" spans="1:2" x14ac:dyDescent="0.25">
      <c r="A287" s="66"/>
      <c r="B287" s="68"/>
    </row>
    <row r="288" spans="1:2" x14ac:dyDescent="0.25">
      <c r="A288" s="66"/>
      <c r="B288" s="68"/>
    </row>
    <row r="289" spans="1:2" x14ac:dyDescent="0.25">
      <c r="A289" s="66"/>
      <c r="B289" s="68"/>
    </row>
    <row r="290" spans="1:2" x14ac:dyDescent="0.25">
      <c r="A290" s="66"/>
      <c r="B290" s="68"/>
    </row>
    <row r="291" spans="1:2" x14ac:dyDescent="0.25">
      <c r="A291" s="66"/>
      <c r="B291" s="68"/>
    </row>
    <row r="292" spans="1:2" x14ac:dyDescent="0.25">
      <c r="A292" s="66"/>
      <c r="B292" s="68"/>
    </row>
    <row r="293" spans="1:2" x14ac:dyDescent="0.25">
      <c r="A293" s="66"/>
      <c r="B293" s="68"/>
    </row>
    <row r="294" spans="1:2" x14ac:dyDescent="0.25">
      <c r="A294" s="66"/>
      <c r="B294" s="68"/>
    </row>
    <row r="295" spans="1:2" x14ac:dyDescent="0.25">
      <c r="A295" s="66"/>
      <c r="B295" s="68"/>
    </row>
    <row r="296" spans="1:2" x14ac:dyDescent="0.25">
      <c r="A296" s="66"/>
      <c r="B296" s="68"/>
    </row>
    <row r="297" spans="1:2" x14ac:dyDescent="0.25">
      <c r="A297" s="66"/>
      <c r="B297" s="68"/>
    </row>
    <row r="298" spans="1:2" x14ac:dyDescent="0.25">
      <c r="A298" s="66"/>
      <c r="B298" s="68"/>
    </row>
    <row r="299" spans="1:2" x14ac:dyDescent="0.25">
      <c r="A299" s="66"/>
      <c r="B299" s="68"/>
    </row>
    <row r="300" spans="1:2" x14ac:dyDescent="0.25">
      <c r="A300" s="66"/>
      <c r="B300" s="68"/>
    </row>
    <row r="301" spans="1:2" x14ac:dyDescent="0.25">
      <c r="A301" s="66"/>
      <c r="B301" s="68"/>
    </row>
    <row r="302" spans="1:2" x14ac:dyDescent="0.25">
      <c r="A302" s="66"/>
      <c r="B302" s="68"/>
    </row>
    <row r="303" spans="1:2" x14ac:dyDescent="0.25">
      <c r="A303" s="66"/>
      <c r="B303" s="68"/>
    </row>
    <row r="304" spans="1:2" x14ac:dyDescent="0.25">
      <c r="A304" s="66"/>
      <c r="B304" s="68"/>
    </row>
    <row r="305" spans="1:2" x14ac:dyDescent="0.25">
      <c r="A305" s="66"/>
      <c r="B305" s="68"/>
    </row>
    <row r="306" spans="1:2" x14ac:dyDescent="0.25">
      <c r="A306" s="66"/>
      <c r="B306" s="68"/>
    </row>
    <row r="307" spans="1:2" x14ac:dyDescent="0.25">
      <c r="A307" s="66"/>
      <c r="B307" s="68"/>
    </row>
    <row r="308" spans="1:2" x14ac:dyDescent="0.25">
      <c r="A308" s="66"/>
      <c r="B308" s="68"/>
    </row>
    <row r="309" spans="1:2" x14ac:dyDescent="0.25">
      <c r="A309" s="66"/>
      <c r="B309" s="68"/>
    </row>
    <row r="310" spans="1:2" x14ac:dyDescent="0.25">
      <c r="A310" s="66"/>
      <c r="B310" s="68"/>
    </row>
    <row r="311" spans="1:2" x14ac:dyDescent="0.25">
      <c r="A311" s="66"/>
      <c r="B311" s="68"/>
    </row>
    <row r="312" spans="1:2" x14ac:dyDescent="0.25">
      <c r="A312" s="66"/>
      <c r="B312" s="68"/>
    </row>
    <row r="313" spans="1:2" x14ac:dyDescent="0.25">
      <c r="A313" s="66"/>
      <c r="B313" s="68"/>
    </row>
    <row r="314" spans="1:2" x14ac:dyDescent="0.25">
      <c r="A314" s="66"/>
      <c r="B314" s="68"/>
    </row>
    <row r="315" spans="1:2" x14ac:dyDescent="0.25">
      <c r="A315" s="66"/>
      <c r="B315" s="68"/>
    </row>
    <row r="316" spans="1:2" x14ac:dyDescent="0.25">
      <c r="A316" s="66"/>
      <c r="B316" s="68"/>
    </row>
    <row r="317" spans="1:2" x14ac:dyDescent="0.25">
      <c r="A317" s="66"/>
      <c r="B317" s="68"/>
    </row>
    <row r="318" spans="1:2" x14ac:dyDescent="0.25">
      <c r="A318" s="66"/>
      <c r="B318" s="68"/>
    </row>
    <row r="319" spans="1:2" x14ac:dyDescent="0.25">
      <c r="A319" s="66"/>
      <c r="B319" s="68"/>
    </row>
    <row r="320" spans="1:2" x14ac:dyDescent="0.25">
      <c r="A320" s="66"/>
      <c r="B320" s="68"/>
    </row>
    <row r="321" spans="1:2" x14ac:dyDescent="0.25">
      <c r="A321" s="66"/>
      <c r="B321" s="68"/>
    </row>
    <row r="322" spans="1:2" x14ac:dyDescent="0.25">
      <c r="A322" s="66"/>
      <c r="B322" s="68"/>
    </row>
    <row r="323" spans="1:2" x14ac:dyDescent="0.25">
      <c r="A323" s="66"/>
      <c r="B323" s="68"/>
    </row>
    <row r="324" spans="1:2" x14ac:dyDescent="0.25">
      <c r="A324" s="66"/>
      <c r="B324" s="68"/>
    </row>
    <row r="325" spans="1:2" x14ac:dyDescent="0.25">
      <c r="A325" s="66"/>
      <c r="B325" s="68"/>
    </row>
    <row r="326" spans="1:2" x14ac:dyDescent="0.25">
      <c r="A326" s="66"/>
      <c r="B326" s="68"/>
    </row>
    <row r="327" spans="1:2" x14ac:dyDescent="0.25">
      <c r="A327" s="66"/>
      <c r="B327" s="68"/>
    </row>
    <row r="328" spans="1:2" x14ac:dyDescent="0.25">
      <c r="A328" s="66"/>
      <c r="B328" s="68"/>
    </row>
    <row r="329" spans="1:2" x14ac:dyDescent="0.25">
      <c r="A329" s="66"/>
      <c r="B329" s="68"/>
    </row>
    <row r="330" spans="1:2" x14ac:dyDescent="0.25">
      <c r="A330" s="66"/>
      <c r="B330" s="68"/>
    </row>
    <row r="331" spans="1:2" x14ac:dyDescent="0.25">
      <c r="A331" s="66"/>
      <c r="B331" s="68"/>
    </row>
    <row r="332" spans="1:2" x14ac:dyDescent="0.25">
      <c r="A332" s="66"/>
      <c r="B332" s="68"/>
    </row>
    <row r="333" spans="1:2" x14ac:dyDescent="0.25">
      <c r="A333" s="66"/>
      <c r="B333" s="68"/>
    </row>
    <row r="334" spans="1:2" x14ac:dyDescent="0.25">
      <c r="A334" s="66"/>
      <c r="B334" s="68"/>
    </row>
    <row r="335" spans="1:2" x14ac:dyDescent="0.25">
      <c r="A335" s="66"/>
      <c r="B335" s="68"/>
    </row>
    <row r="336" spans="1:2" x14ac:dyDescent="0.25">
      <c r="A336" s="66"/>
      <c r="B336" s="68"/>
    </row>
    <row r="337" spans="1:2" x14ac:dyDescent="0.25">
      <c r="A337" s="66"/>
      <c r="B337" s="68"/>
    </row>
    <row r="338" spans="1:2" x14ac:dyDescent="0.25">
      <c r="A338" s="66"/>
      <c r="B338" s="68"/>
    </row>
    <row r="339" spans="1:2" x14ac:dyDescent="0.25">
      <c r="A339" s="66"/>
      <c r="B339" s="68"/>
    </row>
    <row r="340" spans="1:2" x14ac:dyDescent="0.25">
      <c r="A340" s="66"/>
      <c r="B340" s="68"/>
    </row>
    <row r="341" spans="1:2" x14ac:dyDescent="0.25">
      <c r="A341" s="66"/>
      <c r="B341" s="68"/>
    </row>
    <row r="342" spans="1:2" x14ac:dyDescent="0.25">
      <c r="A342" s="66"/>
      <c r="B342" s="68"/>
    </row>
    <row r="343" spans="1:2" x14ac:dyDescent="0.25">
      <c r="A343" s="66"/>
      <c r="B343" s="68"/>
    </row>
    <row r="344" spans="1:2" x14ac:dyDescent="0.25">
      <c r="A344" s="66"/>
      <c r="B344" s="68"/>
    </row>
    <row r="345" spans="1:2" x14ac:dyDescent="0.25">
      <c r="A345" s="66"/>
      <c r="B345" s="68"/>
    </row>
    <row r="346" spans="1:2" x14ac:dyDescent="0.25">
      <c r="A346" s="66"/>
      <c r="B346" s="68"/>
    </row>
    <row r="347" spans="1:2" x14ac:dyDescent="0.25">
      <c r="A347" s="66"/>
      <c r="B347" s="68"/>
    </row>
    <row r="348" spans="1:2" x14ac:dyDescent="0.25">
      <c r="A348" s="66"/>
      <c r="B348" s="68"/>
    </row>
    <row r="349" spans="1:2" x14ac:dyDescent="0.25">
      <c r="A349" s="66"/>
      <c r="B349" s="68"/>
    </row>
    <row r="350" spans="1:2" x14ac:dyDescent="0.25">
      <c r="A350" s="66"/>
      <c r="B350" s="68"/>
    </row>
    <row r="351" spans="1:2" x14ac:dyDescent="0.25">
      <c r="A351" s="66"/>
      <c r="B351" s="68"/>
    </row>
    <row r="352" spans="1:2" x14ac:dyDescent="0.25">
      <c r="A352" s="66"/>
      <c r="B352" s="68"/>
    </row>
    <row r="353" spans="1:2" x14ac:dyDescent="0.25">
      <c r="A353" s="66"/>
      <c r="B353" s="68"/>
    </row>
    <row r="354" spans="1:2" x14ac:dyDescent="0.25">
      <c r="A354" s="66"/>
      <c r="B354" s="68"/>
    </row>
    <row r="355" spans="1:2" x14ac:dyDescent="0.25">
      <c r="A355" s="66"/>
      <c r="B355" s="68"/>
    </row>
    <row r="356" spans="1:2" x14ac:dyDescent="0.25">
      <c r="A356" s="66"/>
      <c r="B356" s="68"/>
    </row>
    <row r="357" spans="1:2" x14ac:dyDescent="0.25">
      <c r="A357" s="66"/>
      <c r="B357" s="68"/>
    </row>
    <row r="358" spans="1:2" x14ac:dyDescent="0.25">
      <c r="A358" s="66"/>
      <c r="B358" s="68"/>
    </row>
    <row r="359" spans="1:2" x14ac:dyDescent="0.25">
      <c r="A359" s="66"/>
      <c r="B359" s="68"/>
    </row>
    <row r="360" spans="1:2" x14ac:dyDescent="0.25">
      <c r="A360" s="66"/>
      <c r="B360" s="68"/>
    </row>
    <row r="361" spans="1:2" x14ac:dyDescent="0.25">
      <c r="A361" s="66"/>
      <c r="B361" s="68"/>
    </row>
    <row r="362" spans="1:2" x14ac:dyDescent="0.25">
      <c r="A362" s="66"/>
      <c r="B362" s="68"/>
    </row>
    <row r="363" spans="1:2" x14ac:dyDescent="0.25">
      <c r="A363" s="66"/>
      <c r="B363" s="68"/>
    </row>
    <row r="364" spans="1:2" x14ac:dyDescent="0.25">
      <c r="A364" s="66"/>
      <c r="B364" s="68"/>
    </row>
    <row r="365" spans="1:2" x14ac:dyDescent="0.25">
      <c r="A365" s="66"/>
      <c r="B365" s="68"/>
    </row>
    <row r="366" spans="1:2" x14ac:dyDescent="0.25">
      <c r="A366" s="66"/>
      <c r="B366" s="68"/>
    </row>
    <row r="367" spans="1:2" x14ac:dyDescent="0.25">
      <c r="A367" s="66"/>
      <c r="B367" s="68"/>
    </row>
    <row r="368" spans="1:2" x14ac:dyDescent="0.25">
      <c r="A368" s="66"/>
      <c r="B368" s="68"/>
    </row>
    <row r="369" spans="1:2" x14ac:dyDescent="0.25">
      <c r="A369" s="66"/>
      <c r="B369" s="68"/>
    </row>
    <row r="370" spans="1:2" x14ac:dyDescent="0.25">
      <c r="A370" s="66"/>
      <c r="B370" s="68"/>
    </row>
    <row r="371" spans="1:2" x14ac:dyDescent="0.25">
      <c r="A371" s="66"/>
      <c r="B371" s="68"/>
    </row>
    <row r="372" spans="1:2" x14ac:dyDescent="0.25">
      <c r="A372" s="66"/>
      <c r="B372" s="68"/>
    </row>
    <row r="373" spans="1:2" x14ac:dyDescent="0.25">
      <c r="A373" s="66"/>
      <c r="B373" s="68"/>
    </row>
    <row r="374" spans="1:2" x14ac:dyDescent="0.25">
      <c r="A374" s="66"/>
      <c r="B374" s="68"/>
    </row>
    <row r="375" spans="1:2" x14ac:dyDescent="0.25">
      <c r="A375" s="66"/>
      <c r="B375" s="68"/>
    </row>
    <row r="376" spans="1:2" x14ac:dyDescent="0.25">
      <c r="A376" s="66"/>
      <c r="B376" s="68"/>
    </row>
    <row r="377" spans="1:2" x14ac:dyDescent="0.25">
      <c r="A377" s="66"/>
      <c r="B377" s="68"/>
    </row>
    <row r="378" spans="1:2" x14ac:dyDescent="0.25">
      <c r="A378" s="66"/>
      <c r="B378" s="68"/>
    </row>
    <row r="379" spans="1:2" x14ac:dyDescent="0.25">
      <c r="A379" s="66"/>
      <c r="B379" s="68"/>
    </row>
    <row r="380" spans="1:2" x14ac:dyDescent="0.25">
      <c r="A380" s="66"/>
      <c r="B380" s="68"/>
    </row>
    <row r="381" spans="1:2" x14ac:dyDescent="0.25">
      <c r="A381" s="66"/>
      <c r="B381" s="68"/>
    </row>
    <row r="382" spans="1:2" x14ac:dyDescent="0.25">
      <c r="A382" s="66"/>
      <c r="B382" s="68"/>
    </row>
    <row r="383" spans="1:2" x14ac:dyDescent="0.25">
      <c r="A383" s="66"/>
      <c r="B383" s="68"/>
    </row>
    <row r="384" spans="1:2" x14ac:dyDescent="0.25">
      <c r="A384" s="66"/>
      <c r="B384" s="68"/>
    </row>
    <row r="385" spans="1:2" x14ac:dyDescent="0.25">
      <c r="A385" s="66"/>
      <c r="B385" s="68"/>
    </row>
    <row r="386" spans="1:2" x14ac:dyDescent="0.25">
      <c r="A386" s="66"/>
      <c r="B386" s="68"/>
    </row>
    <row r="387" spans="1:2" x14ac:dyDescent="0.25">
      <c r="A387" s="66"/>
      <c r="B387" s="68"/>
    </row>
    <row r="388" spans="1:2" x14ac:dyDescent="0.25">
      <c r="A388" s="66"/>
      <c r="B388" s="68"/>
    </row>
    <row r="389" spans="1:2" x14ac:dyDescent="0.25">
      <c r="A389" s="66"/>
      <c r="B389" s="68"/>
    </row>
    <row r="390" spans="1:2" x14ac:dyDescent="0.25">
      <c r="A390" s="66"/>
      <c r="B390" s="68"/>
    </row>
    <row r="391" spans="1:2" x14ac:dyDescent="0.25">
      <c r="A391" s="66"/>
      <c r="B391" s="68"/>
    </row>
    <row r="392" spans="1:2" x14ac:dyDescent="0.25">
      <c r="A392" s="66"/>
      <c r="B392" s="68"/>
    </row>
    <row r="393" spans="1:2" x14ac:dyDescent="0.25">
      <c r="A393" s="66"/>
      <c r="B393" s="68"/>
    </row>
    <row r="394" spans="1:2" x14ac:dyDescent="0.25">
      <c r="A394" s="66"/>
      <c r="B394" s="68"/>
    </row>
    <row r="395" spans="1:2" x14ac:dyDescent="0.25">
      <c r="A395" s="66"/>
      <c r="B395" s="68"/>
    </row>
    <row r="396" spans="1:2" x14ac:dyDescent="0.25">
      <c r="A396" s="66"/>
      <c r="B396" s="68"/>
    </row>
    <row r="397" spans="1:2" x14ac:dyDescent="0.25">
      <c r="A397" s="66"/>
      <c r="B397" s="68"/>
    </row>
    <row r="398" spans="1:2" x14ac:dyDescent="0.25">
      <c r="A398" s="66"/>
      <c r="B398" s="68"/>
    </row>
    <row r="399" spans="1:2" x14ac:dyDescent="0.25">
      <c r="A399" s="66"/>
      <c r="B399" s="68"/>
    </row>
    <row r="400" spans="1:2" x14ac:dyDescent="0.25">
      <c r="A400" s="66"/>
      <c r="B400" s="68"/>
    </row>
    <row r="401" spans="1:1" x14ac:dyDescent="0.25">
      <c r="A401" s="66"/>
    </row>
    <row r="402" spans="1:1" x14ac:dyDescent="0.25">
      <c r="A402" s="66"/>
    </row>
    <row r="403" spans="1:1" x14ac:dyDescent="0.25">
      <c r="A403" s="66"/>
    </row>
    <row r="404" spans="1:1" x14ac:dyDescent="0.25">
      <c r="A404" s="66"/>
    </row>
    <row r="405" spans="1:1" x14ac:dyDescent="0.25">
      <c r="A405" s="66"/>
    </row>
    <row r="406" spans="1:1" x14ac:dyDescent="0.25">
      <c r="A406" s="66"/>
    </row>
    <row r="407" spans="1:1" x14ac:dyDescent="0.25">
      <c r="A407" s="66"/>
    </row>
    <row r="408" spans="1:1" x14ac:dyDescent="0.25">
      <c r="A408" s="66"/>
    </row>
    <row r="409" spans="1:1" x14ac:dyDescent="0.25">
      <c r="A409" s="66"/>
    </row>
    <row r="410" spans="1:1" x14ac:dyDescent="0.25">
      <c r="A410" s="66"/>
    </row>
    <row r="411" spans="1:1" x14ac:dyDescent="0.25">
      <c r="A411" s="66"/>
    </row>
    <row r="412" spans="1:1" x14ac:dyDescent="0.25">
      <c r="A412" s="66"/>
    </row>
    <row r="413" spans="1:1" x14ac:dyDescent="0.25">
      <c r="A413" s="66"/>
    </row>
    <row r="414" spans="1:1" x14ac:dyDescent="0.25">
      <c r="A414" s="66"/>
    </row>
    <row r="415" spans="1:1" x14ac:dyDescent="0.25">
      <c r="A415" s="66"/>
    </row>
    <row r="416" spans="1:1" x14ac:dyDescent="0.25">
      <c r="A416" s="66"/>
    </row>
    <row r="417" spans="1:1" x14ac:dyDescent="0.25">
      <c r="A417" s="66"/>
    </row>
    <row r="418" spans="1:1" x14ac:dyDescent="0.25">
      <c r="A418" s="66"/>
    </row>
    <row r="419" spans="1:1" x14ac:dyDescent="0.25">
      <c r="A419" s="66"/>
    </row>
    <row r="420" spans="1:1" x14ac:dyDescent="0.25">
      <c r="A420" s="66"/>
    </row>
    <row r="421" spans="1:1" x14ac:dyDescent="0.25">
      <c r="A421" s="66"/>
    </row>
    <row r="422" spans="1:1" x14ac:dyDescent="0.25">
      <c r="A422" s="66"/>
    </row>
    <row r="423" spans="1:1" x14ac:dyDescent="0.25">
      <c r="A423" s="66"/>
    </row>
    <row r="424" spans="1:1" x14ac:dyDescent="0.25">
      <c r="A424" s="66"/>
    </row>
    <row r="425" spans="1:1" x14ac:dyDescent="0.25">
      <c r="A425" s="66"/>
    </row>
    <row r="426" spans="1:1" x14ac:dyDescent="0.25">
      <c r="A426" s="66"/>
    </row>
    <row r="427" spans="1:1" x14ac:dyDescent="0.25">
      <c r="A427" s="66"/>
    </row>
    <row r="428" spans="1:1" x14ac:dyDescent="0.25">
      <c r="A428" s="66"/>
    </row>
    <row r="429" spans="1:1" x14ac:dyDescent="0.25">
      <c r="A429" s="66"/>
    </row>
    <row r="430" spans="1:1" x14ac:dyDescent="0.25">
      <c r="A430" s="66"/>
    </row>
    <row r="431" spans="1:1" x14ac:dyDescent="0.25">
      <c r="A431" s="66"/>
    </row>
    <row r="432" spans="1:1" x14ac:dyDescent="0.25">
      <c r="A432" s="66"/>
    </row>
    <row r="433" spans="1:1" x14ac:dyDescent="0.25">
      <c r="A433" s="66"/>
    </row>
    <row r="434" spans="1:1" x14ac:dyDescent="0.25">
      <c r="A434" s="66"/>
    </row>
    <row r="435" spans="1:1" x14ac:dyDescent="0.25">
      <c r="A435" s="66"/>
    </row>
    <row r="436" spans="1:1" x14ac:dyDescent="0.25">
      <c r="A436" s="66"/>
    </row>
    <row r="437" spans="1:1" x14ac:dyDescent="0.25">
      <c r="A437" s="66"/>
    </row>
    <row r="438" spans="1:1" x14ac:dyDescent="0.25">
      <c r="A438" s="66"/>
    </row>
    <row r="439" spans="1:1" x14ac:dyDescent="0.25">
      <c r="A439" s="66"/>
    </row>
    <row r="440" spans="1:1" x14ac:dyDescent="0.25">
      <c r="A440" s="66"/>
    </row>
    <row r="441" spans="1:1" x14ac:dyDescent="0.25">
      <c r="A441" s="66"/>
    </row>
    <row r="442" spans="1:1" x14ac:dyDescent="0.25">
      <c r="A442" s="66"/>
    </row>
    <row r="443" spans="1:1" x14ac:dyDescent="0.25">
      <c r="A443" s="66"/>
    </row>
    <row r="444" spans="1:1" x14ac:dyDescent="0.25">
      <c r="A444" s="66"/>
    </row>
    <row r="445" spans="1:1" x14ac:dyDescent="0.25">
      <c r="A445" s="66"/>
    </row>
    <row r="446" spans="1:1" x14ac:dyDescent="0.25">
      <c r="A446" s="66"/>
    </row>
    <row r="447" spans="1:1" x14ac:dyDescent="0.25">
      <c r="A447" s="66"/>
    </row>
    <row r="448" spans="1:1" x14ac:dyDescent="0.25">
      <c r="A448" s="66"/>
    </row>
    <row r="449" spans="1:1" x14ac:dyDescent="0.25">
      <c r="A449" s="66"/>
    </row>
    <row r="450" spans="1:1" x14ac:dyDescent="0.25">
      <c r="A450" s="66"/>
    </row>
    <row r="451" spans="1:1" x14ac:dyDescent="0.25">
      <c r="A451" s="66"/>
    </row>
    <row r="452" spans="1:1" x14ac:dyDescent="0.25">
      <c r="A452" s="66"/>
    </row>
    <row r="453" spans="1:1" x14ac:dyDescent="0.25">
      <c r="A453" s="66"/>
    </row>
    <row r="454" spans="1:1" x14ac:dyDescent="0.25">
      <c r="A454" s="66"/>
    </row>
    <row r="455" spans="1:1" x14ac:dyDescent="0.25">
      <c r="A455" s="66"/>
    </row>
    <row r="456" spans="1:1" x14ac:dyDescent="0.25">
      <c r="A456" s="66"/>
    </row>
    <row r="457" spans="1:1" x14ac:dyDescent="0.25">
      <c r="A457" s="66"/>
    </row>
    <row r="458" spans="1:1" x14ac:dyDescent="0.25">
      <c r="A458" s="66"/>
    </row>
    <row r="459" spans="1:1" x14ac:dyDescent="0.25">
      <c r="A459" s="66"/>
    </row>
    <row r="460" spans="1:1" x14ac:dyDescent="0.25">
      <c r="A460" s="66"/>
    </row>
    <row r="461" spans="1:1" x14ac:dyDescent="0.25">
      <c r="A461" s="66"/>
    </row>
    <row r="462" spans="1:1" x14ac:dyDescent="0.25">
      <c r="A462" s="66"/>
    </row>
    <row r="463" spans="1:1" x14ac:dyDescent="0.25">
      <c r="A463" s="66"/>
    </row>
    <row r="464" spans="1:1" x14ac:dyDescent="0.25">
      <c r="A464" s="66"/>
    </row>
    <row r="465" spans="1:1" x14ac:dyDescent="0.25">
      <c r="A465" s="66"/>
    </row>
    <row r="466" spans="1:1" x14ac:dyDescent="0.25">
      <c r="A466" s="66"/>
    </row>
    <row r="467" spans="1:1" x14ac:dyDescent="0.25">
      <c r="A467" s="66"/>
    </row>
    <row r="468" spans="1:1" x14ac:dyDescent="0.25">
      <c r="A468" s="66"/>
    </row>
    <row r="469" spans="1:1" x14ac:dyDescent="0.25">
      <c r="A469" s="66"/>
    </row>
    <row r="470" spans="1:1" x14ac:dyDescent="0.25">
      <c r="A470" s="66"/>
    </row>
    <row r="471" spans="1:1" x14ac:dyDescent="0.25">
      <c r="A471" s="66"/>
    </row>
    <row r="472" spans="1:1" x14ac:dyDescent="0.25">
      <c r="A472" s="66"/>
    </row>
    <row r="473" spans="1:1" x14ac:dyDescent="0.25">
      <c r="A473" s="66"/>
    </row>
    <row r="474" spans="1:1" x14ac:dyDescent="0.25">
      <c r="A474" s="66"/>
    </row>
    <row r="475" spans="1:1" x14ac:dyDescent="0.25">
      <c r="A475" s="66"/>
    </row>
    <row r="476" spans="1:1" x14ac:dyDescent="0.25">
      <c r="A476" s="66"/>
    </row>
    <row r="477" spans="1:1" x14ac:dyDescent="0.25">
      <c r="A477" s="66"/>
    </row>
    <row r="478" spans="1:1" x14ac:dyDescent="0.25">
      <c r="A478" s="66"/>
    </row>
    <row r="479" spans="1:1" x14ac:dyDescent="0.25">
      <c r="A479" s="66"/>
    </row>
    <row r="480" spans="1:1" x14ac:dyDescent="0.25">
      <c r="A480" s="66"/>
    </row>
    <row r="481" spans="1:1" x14ac:dyDescent="0.25">
      <c r="A481" s="66"/>
    </row>
    <row r="482" spans="1:1" x14ac:dyDescent="0.25">
      <c r="A482" s="66"/>
    </row>
    <row r="483" spans="1:1" x14ac:dyDescent="0.25">
      <c r="A483" s="66"/>
    </row>
    <row r="484" spans="1:1" x14ac:dyDescent="0.25">
      <c r="A484" s="66"/>
    </row>
    <row r="485" spans="1:1" x14ac:dyDescent="0.25">
      <c r="A485" s="66"/>
    </row>
    <row r="486" spans="1:1" x14ac:dyDescent="0.25">
      <c r="A486" s="66"/>
    </row>
    <row r="487" spans="1:1" x14ac:dyDescent="0.25">
      <c r="A487" s="66"/>
    </row>
    <row r="488" spans="1:1" x14ac:dyDescent="0.25">
      <c r="A488" s="66"/>
    </row>
    <row r="489" spans="1:1" x14ac:dyDescent="0.25">
      <c r="A489" s="66"/>
    </row>
    <row r="490" spans="1:1" x14ac:dyDescent="0.25">
      <c r="A490" s="66"/>
    </row>
    <row r="491" spans="1:1" x14ac:dyDescent="0.25">
      <c r="A491" s="66"/>
    </row>
    <row r="492" spans="1:1" x14ac:dyDescent="0.25">
      <c r="A492" s="66"/>
    </row>
    <row r="493" spans="1:1" x14ac:dyDescent="0.25">
      <c r="A493" s="66"/>
    </row>
    <row r="494" spans="1:1" x14ac:dyDescent="0.25">
      <c r="A494" s="66"/>
    </row>
    <row r="495" spans="1:1" x14ac:dyDescent="0.25">
      <c r="A495" s="66"/>
    </row>
    <row r="496" spans="1:1" x14ac:dyDescent="0.25">
      <c r="A496" s="66"/>
    </row>
    <row r="497" spans="1:1" x14ac:dyDescent="0.25">
      <c r="A497" s="66"/>
    </row>
    <row r="498" spans="1:1" x14ac:dyDescent="0.25">
      <c r="A498" s="66"/>
    </row>
    <row r="499" spans="1:1" x14ac:dyDescent="0.25">
      <c r="A499" s="66"/>
    </row>
    <row r="500" spans="1:1" x14ac:dyDescent="0.25">
      <c r="A500" s="66"/>
    </row>
    <row r="501" spans="1:1" x14ac:dyDescent="0.25">
      <c r="A501" s="66"/>
    </row>
    <row r="502" spans="1:1" x14ac:dyDescent="0.25">
      <c r="A502" s="66"/>
    </row>
    <row r="503" spans="1:1" x14ac:dyDescent="0.25">
      <c r="A503" s="66"/>
    </row>
    <row r="504" spans="1:1" x14ac:dyDescent="0.25">
      <c r="A504" s="66"/>
    </row>
    <row r="505" spans="1:1" x14ac:dyDescent="0.25">
      <c r="A505" s="66"/>
    </row>
    <row r="506" spans="1:1" x14ac:dyDescent="0.25">
      <c r="A506" s="66"/>
    </row>
    <row r="507" spans="1:1" x14ac:dyDescent="0.25">
      <c r="A507" s="66"/>
    </row>
    <row r="508" spans="1:1" x14ac:dyDescent="0.25">
      <c r="A508" s="66"/>
    </row>
    <row r="509" spans="1:1" x14ac:dyDescent="0.25">
      <c r="A509" s="66"/>
    </row>
    <row r="510" spans="1:1" x14ac:dyDescent="0.25">
      <c r="A510" s="66"/>
    </row>
    <row r="511" spans="1:1" x14ac:dyDescent="0.25">
      <c r="A511" s="66"/>
    </row>
    <row r="512" spans="1:1" x14ac:dyDescent="0.25">
      <c r="A512" s="66"/>
    </row>
    <row r="513" spans="1:1" x14ac:dyDescent="0.25">
      <c r="A513" s="66"/>
    </row>
    <row r="514" spans="1:1" x14ac:dyDescent="0.25">
      <c r="A514" s="66"/>
    </row>
    <row r="515" spans="1:1" x14ac:dyDescent="0.25">
      <c r="A515" s="66"/>
    </row>
    <row r="516" spans="1:1" x14ac:dyDescent="0.25">
      <c r="A516" s="66"/>
    </row>
    <row r="517" spans="1:1" x14ac:dyDescent="0.25">
      <c r="A517" s="66"/>
    </row>
    <row r="518" spans="1:1" x14ac:dyDescent="0.25">
      <c r="A518" s="66"/>
    </row>
    <row r="519" spans="1:1" x14ac:dyDescent="0.25">
      <c r="A519" s="66"/>
    </row>
    <row r="520" spans="1:1" x14ac:dyDescent="0.25">
      <c r="A520" s="66"/>
    </row>
    <row r="521" spans="1:1" x14ac:dyDescent="0.25">
      <c r="A521" s="66"/>
    </row>
    <row r="522" spans="1:1" x14ac:dyDescent="0.25">
      <c r="A522" s="66"/>
    </row>
    <row r="523" spans="1:1" x14ac:dyDescent="0.25">
      <c r="A523" s="66"/>
    </row>
    <row r="524" spans="1:1" x14ac:dyDescent="0.25">
      <c r="A524" s="66"/>
    </row>
    <row r="525" spans="1:1" x14ac:dyDescent="0.25">
      <c r="A525" s="66"/>
    </row>
    <row r="526" spans="1:1" x14ac:dyDescent="0.25">
      <c r="A526" s="66"/>
    </row>
    <row r="527" spans="1:1" x14ac:dyDescent="0.25">
      <c r="A527" s="66"/>
    </row>
    <row r="528" spans="1:1" x14ac:dyDescent="0.25">
      <c r="A528" s="66"/>
    </row>
    <row r="529" spans="1:1" x14ac:dyDescent="0.25">
      <c r="A529" s="66"/>
    </row>
    <row r="530" spans="1:1" x14ac:dyDescent="0.25">
      <c r="A530" s="66"/>
    </row>
    <row r="531" spans="1:1" x14ac:dyDescent="0.25">
      <c r="A531" s="66"/>
    </row>
    <row r="532" spans="1:1" x14ac:dyDescent="0.25">
      <c r="A532" s="66"/>
    </row>
    <row r="533" spans="1:1" x14ac:dyDescent="0.25">
      <c r="A533" s="66"/>
    </row>
    <row r="534" spans="1:1" x14ac:dyDescent="0.25">
      <c r="A534" s="66"/>
    </row>
    <row r="535" spans="1:1" x14ac:dyDescent="0.25">
      <c r="A535" s="66"/>
    </row>
    <row r="536" spans="1:1" x14ac:dyDescent="0.25">
      <c r="A536" s="66"/>
    </row>
    <row r="537" spans="1:1" x14ac:dyDescent="0.25">
      <c r="A537" s="66"/>
    </row>
    <row r="538" spans="1:1" x14ac:dyDescent="0.25">
      <c r="A538" s="66"/>
    </row>
    <row r="539" spans="1:1" x14ac:dyDescent="0.25">
      <c r="A539" s="66"/>
    </row>
    <row r="540" spans="1:1" x14ac:dyDescent="0.25">
      <c r="A540" s="66"/>
    </row>
    <row r="541" spans="1:1" x14ac:dyDescent="0.25">
      <c r="A541" s="66"/>
    </row>
    <row r="542" spans="1:1" x14ac:dyDescent="0.25">
      <c r="A542" s="66"/>
    </row>
    <row r="543" spans="1:1" x14ac:dyDescent="0.25">
      <c r="A543" s="66"/>
    </row>
    <row r="544" spans="1:1" x14ac:dyDescent="0.25">
      <c r="A544" s="66"/>
    </row>
    <row r="545" spans="1:1" x14ac:dyDescent="0.25">
      <c r="A545" s="66"/>
    </row>
    <row r="546" spans="1:1" x14ac:dyDescent="0.25">
      <c r="A546" s="66"/>
    </row>
    <row r="547" spans="1:1" x14ac:dyDescent="0.25">
      <c r="A547" s="66"/>
    </row>
    <row r="548" spans="1:1" x14ac:dyDescent="0.25">
      <c r="A548" s="66"/>
    </row>
    <row r="549" spans="1:1" x14ac:dyDescent="0.25">
      <c r="A549" s="66"/>
    </row>
    <row r="550" spans="1:1" x14ac:dyDescent="0.25">
      <c r="A550" s="66"/>
    </row>
    <row r="551" spans="1:1" x14ac:dyDescent="0.25">
      <c r="A551" s="66"/>
    </row>
    <row r="552" spans="1:1" x14ac:dyDescent="0.25">
      <c r="A552" s="66"/>
    </row>
    <row r="553" spans="1:1" x14ac:dyDescent="0.25">
      <c r="A553" s="66"/>
    </row>
    <row r="554" spans="1:1" x14ac:dyDescent="0.25">
      <c r="A554" s="66"/>
    </row>
    <row r="555" spans="1:1" x14ac:dyDescent="0.25">
      <c r="A555" s="66"/>
    </row>
    <row r="556" spans="1:1" x14ac:dyDescent="0.25">
      <c r="A556" s="66"/>
    </row>
    <row r="557" spans="1:1" x14ac:dyDescent="0.25">
      <c r="A557" s="66"/>
    </row>
    <row r="558" spans="1:1" x14ac:dyDescent="0.25">
      <c r="A558" s="66"/>
    </row>
    <row r="559" spans="1:1" x14ac:dyDescent="0.25">
      <c r="A559" s="66"/>
    </row>
    <row r="560" spans="1:1" x14ac:dyDescent="0.25">
      <c r="A560" s="66"/>
    </row>
    <row r="561" spans="1:1" x14ac:dyDescent="0.25">
      <c r="A561" s="66"/>
    </row>
    <row r="562" spans="1:1" x14ac:dyDescent="0.25">
      <c r="A562" s="66"/>
    </row>
    <row r="563" spans="1:1" x14ac:dyDescent="0.25">
      <c r="A563" s="66"/>
    </row>
    <row r="564" spans="1:1" x14ac:dyDescent="0.25">
      <c r="A564" s="66"/>
    </row>
    <row r="565" spans="1:1" x14ac:dyDescent="0.25">
      <c r="A565" s="66"/>
    </row>
    <row r="566" spans="1:1" x14ac:dyDescent="0.25">
      <c r="A566" s="66"/>
    </row>
    <row r="567" spans="1:1" x14ac:dyDescent="0.25">
      <c r="A567" s="66"/>
    </row>
    <row r="568" spans="1:1" x14ac:dyDescent="0.25">
      <c r="A568" s="66"/>
    </row>
    <row r="569" spans="1:1" x14ac:dyDescent="0.25">
      <c r="A569" s="66"/>
    </row>
    <row r="570" spans="1:1" x14ac:dyDescent="0.25">
      <c r="A570" s="66"/>
    </row>
    <row r="571" spans="1:1" x14ac:dyDescent="0.25">
      <c r="A571" s="66"/>
    </row>
    <row r="572" spans="1:1" x14ac:dyDescent="0.25">
      <c r="A572" s="66"/>
    </row>
    <row r="573" spans="1:1" x14ac:dyDescent="0.25">
      <c r="A573" s="66"/>
    </row>
    <row r="574" spans="1:1" x14ac:dyDescent="0.25">
      <c r="A574" s="66"/>
    </row>
    <row r="575" spans="1:1" x14ac:dyDescent="0.25">
      <c r="A575" s="66"/>
    </row>
    <row r="576" spans="1:1" x14ac:dyDescent="0.25">
      <c r="A576" s="66"/>
    </row>
    <row r="577" spans="1:1" x14ac:dyDescent="0.25">
      <c r="A577" s="66"/>
    </row>
    <row r="578" spans="1:1" x14ac:dyDescent="0.25">
      <c r="A578" s="66"/>
    </row>
    <row r="579" spans="1:1" x14ac:dyDescent="0.25">
      <c r="A579" s="66"/>
    </row>
    <row r="580" spans="1:1" x14ac:dyDescent="0.25">
      <c r="A580" s="66"/>
    </row>
    <row r="581" spans="1:1" x14ac:dyDescent="0.25">
      <c r="A581" s="66"/>
    </row>
    <row r="582" spans="1:1" x14ac:dyDescent="0.25">
      <c r="A582" s="66"/>
    </row>
    <row r="583" spans="1:1" x14ac:dyDescent="0.25">
      <c r="A583" s="66"/>
    </row>
    <row r="584" spans="1:1" x14ac:dyDescent="0.25">
      <c r="A584" s="66"/>
    </row>
    <row r="585" spans="1:1" x14ac:dyDescent="0.25">
      <c r="A585" s="66"/>
    </row>
    <row r="586" spans="1:1" x14ac:dyDescent="0.25">
      <c r="A586" s="66"/>
    </row>
    <row r="587" spans="1:1" x14ac:dyDescent="0.25">
      <c r="A587" s="66"/>
    </row>
    <row r="588" spans="1:1" x14ac:dyDescent="0.25">
      <c r="A588" s="66"/>
    </row>
    <row r="589" spans="1:1" x14ac:dyDescent="0.25">
      <c r="A589" s="66"/>
    </row>
    <row r="590" spans="1:1" x14ac:dyDescent="0.25">
      <c r="A590" s="66"/>
    </row>
    <row r="591" spans="1:1" x14ac:dyDescent="0.25">
      <c r="A591" s="66"/>
    </row>
    <row r="592" spans="1:1" x14ac:dyDescent="0.25">
      <c r="A592" s="66"/>
    </row>
    <row r="593" spans="1:1" x14ac:dyDescent="0.25">
      <c r="A593" s="66"/>
    </row>
    <row r="594" spans="1:1" x14ac:dyDescent="0.25">
      <c r="A594" s="66"/>
    </row>
    <row r="595" spans="1:1" x14ac:dyDescent="0.25">
      <c r="A595" s="66"/>
    </row>
    <row r="596" spans="1:1" x14ac:dyDescent="0.25">
      <c r="A596" s="66"/>
    </row>
    <row r="597" spans="1:1" x14ac:dyDescent="0.25">
      <c r="A597" s="66"/>
    </row>
    <row r="598" spans="1:1" x14ac:dyDescent="0.25">
      <c r="A598" s="66"/>
    </row>
    <row r="599" spans="1:1" x14ac:dyDescent="0.25">
      <c r="A599" s="66"/>
    </row>
    <row r="600" spans="1:1" x14ac:dyDescent="0.25">
      <c r="A600" s="66"/>
    </row>
    <row r="601" spans="1:1" x14ac:dyDescent="0.25">
      <c r="A601" s="66"/>
    </row>
    <row r="602" spans="1:1" x14ac:dyDescent="0.25">
      <c r="A602" s="66"/>
    </row>
    <row r="603" spans="1:1" x14ac:dyDescent="0.25">
      <c r="A603" s="66"/>
    </row>
    <row r="604" spans="1:1" x14ac:dyDescent="0.25">
      <c r="A604" s="66"/>
    </row>
    <row r="605" spans="1:1" x14ac:dyDescent="0.25">
      <c r="A605" s="66"/>
    </row>
    <row r="606" spans="1:1" x14ac:dyDescent="0.25">
      <c r="A606" s="66"/>
    </row>
    <row r="607" spans="1:1" x14ac:dyDescent="0.25">
      <c r="A607" s="66"/>
    </row>
    <row r="608" spans="1:1" x14ac:dyDescent="0.25">
      <c r="A608" s="66"/>
    </row>
    <row r="609" spans="1:1" x14ac:dyDescent="0.25">
      <c r="A609" s="66"/>
    </row>
    <row r="610" spans="1:1" x14ac:dyDescent="0.25">
      <c r="A610" s="66"/>
    </row>
    <row r="611" spans="1:1" x14ac:dyDescent="0.25">
      <c r="A611" s="66"/>
    </row>
    <row r="612" spans="1:1" x14ac:dyDescent="0.25">
      <c r="A612" s="66"/>
    </row>
    <row r="613" spans="1:1" x14ac:dyDescent="0.25">
      <c r="A613" s="66"/>
    </row>
    <row r="614" spans="1:1" x14ac:dyDescent="0.25">
      <c r="A614" s="66"/>
    </row>
    <row r="615" spans="1:1" x14ac:dyDescent="0.25">
      <c r="A615" s="66"/>
    </row>
    <row r="616" spans="1:1" x14ac:dyDescent="0.25">
      <c r="A616" s="66"/>
    </row>
    <row r="617" spans="1:1" x14ac:dyDescent="0.25">
      <c r="A617" s="66"/>
    </row>
    <row r="618" spans="1:1" x14ac:dyDescent="0.25">
      <c r="A618" s="66"/>
    </row>
    <row r="619" spans="1:1" x14ac:dyDescent="0.25">
      <c r="A619" s="66"/>
    </row>
    <row r="620" spans="1:1" x14ac:dyDescent="0.25">
      <c r="A620" s="66"/>
    </row>
    <row r="621" spans="1:1" x14ac:dyDescent="0.25">
      <c r="A621" s="66"/>
    </row>
    <row r="622" spans="1:1" x14ac:dyDescent="0.25">
      <c r="A622" s="66"/>
    </row>
    <row r="623" spans="1:1" x14ac:dyDescent="0.25">
      <c r="A623" s="66"/>
    </row>
    <row r="624" spans="1:1" x14ac:dyDescent="0.25">
      <c r="A624" s="66"/>
    </row>
    <row r="625" spans="1:1" x14ac:dyDescent="0.25">
      <c r="A625" s="66"/>
    </row>
    <row r="626" spans="1:1" x14ac:dyDescent="0.25">
      <c r="A626" s="66"/>
    </row>
    <row r="627" spans="1:1" x14ac:dyDescent="0.25">
      <c r="A627" s="66"/>
    </row>
    <row r="628" spans="1:1" x14ac:dyDescent="0.25">
      <c r="A628" s="66"/>
    </row>
    <row r="629" spans="1:1" x14ac:dyDescent="0.25">
      <c r="A629" s="66"/>
    </row>
    <row r="630" spans="1:1" x14ac:dyDescent="0.25">
      <c r="A630" s="66"/>
    </row>
    <row r="631" spans="1:1" x14ac:dyDescent="0.25">
      <c r="A631" s="66"/>
    </row>
    <row r="632" spans="1:1" x14ac:dyDescent="0.25">
      <c r="A632" s="66"/>
    </row>
    <row r="633" spans="1:1" x14ac:dyDescent="0.25">
      <c r="A633" s="66"/>
    </row>
    <row r="634" spans="1:1" x14ac:dyDescent="0.25">
      <c r="A634" s="66"/>
    </row>
    <row r="635" spans="1:1" x14ac:dyDescent="0.25">
      <c r="A635" s="66"/>
    </row>
    <row r="636" spans="1:1" x14ac:dyDescent="0.25">
      <c r="A636" s="66"/>
    </row>
    <row r="637" spans="1:1" x14ac:dyDescent="0.25">
      <c r="A637" s="66"/>
    </row>
    <row r="638" spans="1:1" x14ac:dyDescent="0.25">
      <c r="A638" s="66"/>
    </row>
    <row r="639" spans="1:1" x14ac:dyDescent="0.25">
      <c r="A639" s="66"/>
    </row>
    <row r="640" spans="1:1" x14ac:dyDescent="0.25">
      <c r="A640" s="66"/>
    </row>
    <row r="641" spans="1:1" x14ac:dyDescent="0.25">
      <c r="A641" s="66"/>
    </row>
    <row r="642" spans="1:1" x14ac:dyDescent="0.25">
      <c r="A642" s="66"/>
    </row>
    <row r="643" spans="1:1" x14ac:dyDescent="0.25">
      <c r="A643" s="66"/>
    </row>
    <row r="644" spans="1:1" x14ac:dyDescent="0.25">
      <c r="A644" s="66"/>
    </row>
    <row r="645" spans="1:1" x14ac:dyDescent="0.25">
      <c r="A645" s="66"/>
    </row>
    <row r="646" spans="1:1" x14ac:dyDescent="0.25">
      <c r="A646" s="66"/>
    </row>
    <row r="647" spans="1:1" x14ac:dyDescent="0.25">
      <c r="A647" s="66"/>
    </row>
    <row r="648" spans="1:1" x14ac:dyDescent="0.25">
      <c r="A648" s="66"/>
    </row>
    <row r="649" spans="1:1" x14ac:dyDescent="0.25">
      <c r="A649" s="66"/>
    </row>
    <row r="650" spans="1:1" x14ac:dyDescent="0.25">
      <c r="A650" s="66"/>
    </row>
    <row r="651" spans="1:1" x14ac:dyDescent="0.25">
      <c r="A651" s="66"/>
    </row>
    <row r="652" spans="1:1" x14ac:dyDescent="0.25">
      <c r="A652" s="66"/>
    </row>
    <row r="653" spans="1:1" x14ac:dyDescent="0.25">
      <c r="A653" s="66"/>
    </row>
    <row r="654" spans="1:1" x14ac:dyDescent="0.25">
      <c r="A654" s="66"/>
    </row>
    <row r="655" spans="1:1" x14ac:dyDescent="0.25">
      <c r="A655" s="66"/>
    </row>
    <row r="656" spans="1:1" x14ac:dyDescent="0.25">
      <c r="A656" s="66"/>
    </row>
    <row r="657" spans="1:1" x14ac:dyDescent="0.25">
      <c r="A657" s="66"/>
    </row>
    <row r="658" spans="1:1" x14ac:dyDescent="0.25">
      <c r="A658" s="66"/>
    </row>
    <row r="659" spans="1:1" x14ac:dyDescent="0.25">
      <c r="A659" s="66"/>
    </row>
    <row r="660" spans="1:1" x14ac:dyDescent="0.25">
      <c r="A660" s="66"/>
    </row>
    <row r="661" spans="1:1" x14ac:dyDescent="0.25">
      <c r="A661" s="66"/>
    </row>
    <row r="662" spans="1:1" x14ac:dyDescent="0.25">
      <c r="A662" s="66"/>
    </row>
    <row r="663" spans="1:1" x14ac:dyDescent="0.25">
      <c r="A663" s="66"/>
    </row>
    <row r="664" spans="1:1" x14ac:dyDescent="0.25">
      <c r="A664" s="66"/>
    </row>
    <row r="665" spans="1:1" x14ac:dyDescent="0.25">
      <c r="A665" s="66"/>
    </row>
    <row r="666" spans="1:1" x14ac:dyDescent="0.25">
      <c r="A666" s="66"/>
    </row>
    <row r="667" spans="1:1" x14ac:dyDescent="0.25">
      <c r="A667" s="66"/>
    </row>
    <row r="668" spans="1:1" x14ac:dyDescent="0.25">
      <c r="A668" s="66"/>
    </row>
    <row r="669" spans="1:1" x14ac:dyDescent="0.25">
      <c r="A669" s="66"/>
    </row>
    <row r="670" spans="1:1" x14ac:dyDescent="0.25">
      <c r="A670" s="66"/>
    </row>
    <row r="671" spans="1:1" x14ac:dyDescent="0.25">
      <c r="A671" s="66"/>
    </row>
    <row r="672" spans="1:1" x14ac:dyDescent="0.25">
      <c r="A672" s="66"/>
    </row>
    <row r="673" spans="1:1" x14ac:dyDescent="0.25">
      <c r="A673" s="66"/>
    </row>
    <row r="674" spans="1:1" x14ac:dyDescent="0.25">
      <c r="A674" s="66"/>
    </row>
    <row r="675" spans="1:1" x14ac:dyDescent="0.25">
      <c r="A675" s="66"/>
    </row>
    <row r="676" spans="1:1" x14ac:dyDescent="0.25">
      <c r="A676" s="66"/>
    </row>
    <row r="677" spans="1:1" x14ac:dyDescent="0.25">
      <c r="A677" s="66"/>
    </row>
    <row r="678" spans="1:1" x14ac:dyDescent="0.25">
      <c r="A678" s="66"/>
    </row>
    <row r="679" spans="1:1" x14ac:dyDescent="0.25">
      <c r="A679" s="66"/>
    </row>
    <row r="680" spans="1:1" x14ac:dyDescent="0.25">
      <c r="A680" s="66"/>
    </row>
    <row r="681" spans="1:1" x14ac:dyDescent="0.25">
      <c r="A681" s="66"/>
    </row>
    <row r="682" spans="1:1" x14ac:dyDescent="0.25">
      <c r="A682" s="66"/>
    </row>
    <row r="683" spans="1:1" x14ac:dyDescent="0.25">
      <c r="A683" s="66"/>
    </row>
    <row r="684" spans="1:1" x14ac:dyDescent="0.25">
      <c r="A684" s="66"/>
    </row>
    <row r="685" spans="1:1" x14ac:dyDescent="0.25">
      <c r="A685" s="66"/>
    </row>
    <row r="686" spans="1:1" x14ac:dyDescent="0.25">
      <c r="A686" s="66"/>
    </row>
    <row r="687" spans="1:1" x14ac:dyDescent="0.25">
      <c r="A687" s="66"/>
    </row>
    <row r="688" spans="1:1" x14ac:dyDescent="0.25">
      <c r="A688" s="66"/>
    </row>
    <row r="689" spans="1:1" x14ac:dyDescent="0.25">
      <c r="A689" s="66"/>
    </row>
    <row r="690" spans="1:1" x14ac:dyDescent="0.25">
      <c r="A690" s="66"/>
    </row>
    <row r="691" spans="1:1" x14ac:dyDescent="0.25">
      <c r="A691" s="66"/>
    </row>
    <row r="692" spans="1:1" x14ac:dyDescent="0.25">
      <c r="A692" s="66"/>
    </row>
    <row r="693" spans="1:1" x14ac:dyDescent="0.25">
      <c r="A693" s="66"/>
    </row>
    <row r="694" spans="1:1" x14ac:dyDescent="0.25">
      <c r="A694" s="66"/>
    </row>
    <row r="695" spans="1:1" x14ac:dyDescent="0.25">
      <c r="A695" s="66"/>
    </row>
    <row r="696" spans="1:1" x14ac:dyDescent="0.25">
      <c r="A696" s="66"/>
    </row>
    <row r="697" spans="1:1" x14ac:dyDescent="0.25">
      <c r="A697" s="66"/>
    </row>
    <row r="698" spans="1:1" x14ac:dyDescent="0.25">
      <c r="A698" s="66"/>
    </row>
    <row r="699" spans="1:1" x14ac:dyDescent="0.25">
      <c r="A699" s="66"/>
    </row>
    <row r="700" spans="1:1" x14ac:dyDescent="0.25">
      <c r="A700" s="66"/>
    </row>
    <row r="701" spans="1:1" x14ac:dyDescent="0.25">
      <c r="A701" s="66"/>
    </row>
    <row r="702" spans="1:1" x14ac:dyDescent="0.25">
      <c r="A702" s="66"/>
    </row>
    <row r="703" spans="1:1" x14ac:dyDescent="0.25">
      <c r="A703" s="66"/>
    </row>
    <row r="704" spans="1:1" x14ac:dyDescent="0.25">
      <c r="A704" s="66"/>
    </row>
    <row r="705" spans="1:1" x14ac:dyDescent="0.25">
      <c r="A705" s="66"/>
    </row>
    <row r="706" spans="1:1" x14ac:dyDescent="0.25">
      <c r="A706" s="66"/>
    </row>
    <row r="707" spans="1:1" x14ac:dyDescent="0.25">
      <c r="A707" s="66"/>
    </row>
    <row r="708" spans="1:1" x14ac:dyDescent="0.25">
      <c r="A708" s="66"/>
    </row>
  </sheetData>
  <sheetProtection sort="0" autoFilter="0"/>
  <autoFilter ref="A1:N231"/>
  <mergeCells count="1">
    <mergeCell ref="D173:N173"/>
  </mergeCells>
  <hyperlinks>
    <hyperlink ref="K83" r:id="rId1" display="https://www.legifrance.gouv.fr/loda/id/LEGITEXT000030579996/"/>
    <hyperlink ref="K213" r:id="rId2" display="https://extranet.inao.gouv.fr/fichier/Note-GL-2022-Distribution.pdf"/>
    <hyperlink ref="K77" r:id="rId3"/>
    <hyperlink ref="K40" r:id="rId4" display="https://extranet.inao.gouv.fr/fichier/Note-GL-2022-Reduction-periode-de-conversion.pdf"/>
    <hyperlink ref="K24" r:id="rId5" display="https://extranet.inao.gouv.fr/fichier/Note-GL-2022-Produits-phyto.pdf"/>
    <hyperlink ref="K189" r:id="rId6" display="https://extranet.inao.gouv.fr/fichier/Note-GL-2022-Produits-phyto.pdf"/>
    <hyperlink ref="K64" r:id="rId7"/>
    <hyperlink ref="K190" r:id="rId8" display="https://extranet.inao.gouv.fr/fichier/Note-GL-2022-Dechets-menagers-compostes-ou-fermentes.pdf"/>
    <hyperlink ref="K49" r:id="rId9"/>
    <hyperlink ref="K53" r:id="rId10"/>
    <hyperlink ref="K56" r:id="rId11"/>
    <hyperlink ref="K57" r:id="rId12"/>
    <hyperlink ref="K161" r:id="rId13"/>
    <hyperlink ref="K209" r:id="rId14" display="https://extranet.inao.gouv.fr/fichier/Note-GL-2022-Distribution.pdf"/>
    <hyperlink ref="K6" r:id="rId15" display="https://extranet.inao.gouv.fr/fichier/Note-GL-2022-Etiquetage.pdf"/>
    <hyperlink ref="K45" r:id="rId16" display="https://extranet.inao.gouv.fr/fichier/Note-GL-2022-Etiquetage.pdf"/>
    <hyperlink ref="K191" r:id="rId17" display="https://extranet.inao.gouv.fr/fichier/Note-GL-2022-Etiquetage.pdf"/>
    <hyperlink ref="K202" r:id="rId18"/>
    <hyperlink ref="K203" r:id="rId19"/>
    <hyperlink ref="K204" r:id="rId20"/>
    <hyperlink ref="K205" r:id="rId21"/>
    <hyperlink ref="K206" r:id="rId22"/>
    <hyperlink ref="K80" r:id="rId23" display="https://extranet.inao.gouv.fr/fichier/Note-GL-2022-Cire-conventionnelle.pdf"/>
    <hyperlink ref="K201" r:id="rId24" display="https://extranet.inao.gouv.fr/fichier/Note-GL-2022-Etiquetage.pdf"/>
    <hyperlink ref="K197" r:id="rId25"/>
  </hyperlinks>
  <pageMargins left="0.25" right="0.25" top="0.75" bottom="0.75" header="0.3" footer="0.3"/>
  <pageSetup paperSize="9" scale="33" fitToHeight="0" orientation="landscape" r:id="rId26"/>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14" zoomScaleNormal="100" workbookViewId="0">
      <selection activeCell="A40" sqref="A40"/>
    </sheetView>
  </sheetViews>
  <sheetFormatPr baseColWidth="10" defaultRowHeight="15" x14ac:dyDescent="0.25"/>
  <cols>
    <col min="1" max="1" width="8.42578125" style="7" customWidth="1"/>
    <col min="2" max="2" width="15" style="7" customWidth="1"/>
    <col min="3" max="3" width="42.5703125" style="4" customWidth="1"/>
    <col min="4" max="4" width="91.140625" style="2" customWidth="1"/>
    <col min="5" max="5" width="31.85546875" style="5" hidden="1" customWidth="1"/>
    <col min="6" max="6" width="25.5703125" bestFit="1" customWidth="1"/>
  </cols>
  <sheetData>
    <row r="1" spans="1:6" ht="29.45" customHeight="1" thickTop="1" thickBot="1" x14ac:dyDescent="0.3">
      <c r="A1" s="212" t="s">
        <v>85</v>
      </c>
      <c r="B1" s="213"/>
      <c r="C1" s="213"/>
      <c r="D1" s="213"/>
      <c r="E1" s="213"/>
      <c r="F1" s="214"/>
    </row>
    <row r="2" spans="1:6" s="3" customFormat="1" ht="16.5" thickTop="1" thickBot="1" x14ac:dyDescent="0.3">
      <c r="A2" s="8" t="s">
        <v>82</v>
      </c>
      <c r="B2" s="8" t="s">
        <v>83</v>
      </c>
      <c r="C2" s="9" t="s">
        <v>67</v>
      </c>
      <c r="D2" s="9" t="s">
        <v>48</v>
      </c>
      <c r="E2" s="9" t="s">
        <v>69</v>
      </c>
      <c r="F2" s="10" t="s">
        <v>81</v>
      </c>
    </row>
    <row r="3" spans="1:6" s="1" customFormat="1" ht="16.5" thickTop="1" thickBot="1" x14ac:dyDescent="0.3">
      <c r="A3" s="11" t="s">
        <v>52</v>
      </c>
      <c r="B3" s="11"/>
      <c r="C3" s="12" t="s">
        <v>53</v>
      </c>
      <c r="D3" s="13"/>
      <c r="E3" s="12"/>
      <c r="F3" s="14"/>
    </row>
    <row r="4" spans="1:6" s="1" customFormat="1" ht="16.5" thickTop="1" thickBot="1" x14ac:dyDescent="0.3">
      <c r="A4" s="14"/>
      <c r="B4" s="11" t="s">
        <v>36</v>
      </c>
      <c r="C4" s="14"/>
      <c r="D4" s="13"/>
      <c r="E4" s="12"/>
      <c r="F4" s="14"/>
    </row>
    <row r="5" spans="1:6" s="1" customFormat="1" ht="186.95" customHeight="1" collapsed="1" thickTop="1" thickBot="1" x14ac:dyDescent="0.3">
      <c r="A5" s="14"/>
      <c r="B5" s="11"/>
      <c r="C5" s="15" t="s">
        <v>87</v>
      </c>
      <c r="D5" s="13"/>
      <c r="E5" s="12"/>
      <c r="F5" s="14"/>
    </row>
    <row r="6" spans="1:6" s="1" customFormat="1" ht="181.5" thickTop="1" thickBot="1" x14ac:dyDescent="0.3">
      <c r="A6" s="11"/>
      <c r="B6" s="11"/>
      <c r="C6" s="16"/>
      <c r="D6" s="13" t="s">
        <v>86</v>
      </c>
      <c r="E6" s="12"/>
      <c r="F6" s="14"/>
    </row>
    <row r="7" spans="1:6" s="1" customFormat="1" ht="89.45" customHeight="1" thickTop="1" thickBot="1" x14ac:dyDescent="0.3">
      <c r="A7" s="11"/>
      <c r="B7" s="11"/>
      <c r="C7" s="16"/>
      <c r="D7" s="13" t="s">
        <v>60</v>
      </c>
      <c r="E7" s="12"/>
      <c r="F7" s="14"/>
    </row>
    <row r="8" spans="1:6" s="1" customFormat="1" ht="46.5" thickTop="1" thickBot="1" x14ac:dyDescent="0.3">
      <c r="A8" s="11"/>
      <c r="B8" s="11"/>
      <c r="C8" s="16"/>
      <c r="D8" s="13" t="s">
        <v>40</v>
      </c>
      <c r="E8" s="12"/>
      <c r="F8" s="14"/>
    </row>
    <row r="9" spans="1:6" s="1" customFormat="1" ht="61.5" thickTop="1" thickBot="1" x14ac:dyDescent="0.3">
      <c r="A9" s="11"/>
      <c r="B9" s="11"/>
      <c r="C9" s="16"/>
      <c r="D9" s="13" t="s">
        <v>61</v>
      </c>
      <c r="E9" s="12"/>
      <c r="F9" s="14"/>
    </row>
    <row r="10" spans="1:6" s="1" customFormat="1" ht="16.5" thickTop="1" thickBot="1" x14ac:dyDescent="0.3">
      <c r="A10" s="11"/>
      <c r="B10" s="11"/>
      <c r="C10" s="16"/>
      <c r="D10" s="13" t="s">
        <v>35</v>
      </c>
      <c r="E10" s="12"/>
      <c r="F10" s="14"/>
    </row>
    <row r="11" spans="1:6" s="1" customFormat="1" ht="91.5" thickTop="1" thickBot="1" x14ac:dyDescent="0.3">
      <c r="A11" s="11"/>
      <c r="B11" s="11"/>
      <c r="C11" s="16"/>
      <c r="D11" s="13" t="s">
        <v>84</v>
      </c>
      <c r="E11" s="12"/>
      <c r="F11" s="14"/>
    </row>
    <row r="12" spans="1:6" s="1" customFormat="1" ht="91.5" thickTop="1" thickBot="1" x14ac:dyDescent="0.3">
      <c r="A12" s="11"/>
      <c r="B12" s="11"/>
      <c r="C12" s="16"/>
      <c r="D12" s="17" t="s">
        <v>79</v>
      </c>
      <c r="E12" s="18" t="s">
        <v>80</v>
      </c>
      <c r="F12" s="14"/>
    </row>
    <row r="13" spans="1:6" s="1" customFormat="1" ht="76.5" thickTop="1" thickBot="1" x14ac:dyDescent="0.3">
      <c r="A13" s="11"/>
      <c r="B13" s="11"/>
      <c r="C13" s="16"/>
      <c r="D13" s="13" t="s">
        <v>62</v>
      </c>
      <c r="E13" s="12"/>
      <c r="F13" s="14"/>
    </row>
    <row r="14" spans="1:6" s="1" customFormat="1" ht="16.5" thickTop="1" thickBot="1" x14ac:dyDescent="0.3">
      <c r="A14" s="11"/>
      <c r="B14" s="11"/>
      <c r="C14" s="16"/>
      <c r="D14" s="13"/>
      <c r="E14" s="12"/>
      <c r="F14" s="14"/>
    </row>
    <row r="15" spans="1:6" s="1" customFormat="1" ht="31.5" thickTop="1" thickBot="1" x14ac:dyDescent="0.3">
      <c r="A15" s="11"/>
      <c r="B15" s="11"/>
      <c r="C15" s="16"/>
      <c r="D15" s="13" t="s">
        <v>63</v>
      </c>
      <c r="E15" s="12"/>
      <c r="F15" s="14"/>
    </row>
    <row r="16" spans="1:6" s="6" customFormat="1" ht="16.5" thickTop="1" thickBot="1" x14ac:dyDescent="0.3">
      <c r="A16" s="11"/>
      <c r="B16" s="11"/>
      <c r="C16" s="16"/>
      <c r="D16" s="19"/>
      <c r="E16" s="20"/>
      <c r="F16" s="21"/>
    </row>
    <row r="17" spans="1:6" s="1" customFormat="1" ht="29.1" customHeight="1" thickTop="1" thickBot="1" x14ac:dyDescent="0.3">
      <c r="A17" s="11"/>
      <c r="B17" s="11"/>
      <c r="C17" s="15" t="s">
        <v>37</v>
      </c>
      <c r="D17" s="13"/>
      <c r="E17" s="12"/>
      <c r="F17" s="14"/>
    </row>
    <row r="18" spans="1:6" s="1" customFormat="1" ht="76.5" hidden="1" thickTop="1" thickBot="1" x14ac:dyDescent="0.3">
      <c r="A18" s="11"/>
      <c r="B18" s="11"/>
      <c r="C18" s="16"/>
      <c r="D18" s="17" t="s">
        <v>72</v>
      </c>
      <c r="E18" s="12"/>
      <c r="F18" s="14"/>
    </row>
    <row r="19" spans="1:6" s="1" customFormat="1" ht="106.5" hidden="1" thickTop="1" thickBot="1" x14ac:dyDescent="0.3">
      <c r="A19" s="11"/>
      <c r="B19" s="11"/>
      <c r="C19" s="16"/>
      <c r="D19" s="22" t="s">
        <v>42</v>
      </c>
      <c r="E19" s="12"/>
      <c r="F19" s="14"/>
    </row>
    <row r="20" spans="1:6" s="1" customFormat="1" ht="31.5" hidden="1" thickTop="1" thickBot="1" x14ac:dyDescent="0.3">
      <c r="A20" s="11"/>
      <c r="B20" s="11"/>
      <c r="C20" s="16"/>
      <c r="D20" s="23" t="s">
        <v>41</v>
      </c>
      <c r="E20" s="12"/>
      <c r="F20" s="14"/>
    </row>
    <row r="21" spans="1:6" s="1" customFormat="1" ht="31.5" hidden="1" thickTop="1" thickBot="1" x14ac:dyDescent="0.3">
      <c r="A21" s="24"/>
      <c r="B21" s="24"/>
      <c r="C21" s="16"/>
      <c r="D21" s="23" t="s">
        <v>5</v>
      </c>
      <c r="E21" s="12"/>
      <c r="F21" s="14"/>
    </row>
    <row r="22" spans="1:6" s="1" customFormat="1" ht="31.5" hidden="1" thickTop="1" thickBot="1" x14ac:dyDescent="0.3">
      <c r="A22" s="11"/>
      <c r="B22" s="11"/>
      <c r="C22" s="16"/>
      <c r="D22" s="22" t="s">
        <v>6</v>
      </c>
      <c r="E22" s="12"/>
      <c r="F22" s="14"/>
    </row>
    <row r="23" spans="1:6" s="6" customFormat="1" ht="16.5" hidden="1" thickTop="1" thickBot="1" x14ac:dyDescent="0.3">
      <c r="A23" s="11"/>
      <c r="B23" s="11"/>
      <c r="C23" s="16"/>
      <c r="D23" s="19"/>
      <c r="E23" s="20"/>
      <c r="F23" s="21"/>
    </row>
    <row r="24" spans="1:6" s="1" customFormat="1" ht="16.5" collapsed="1" thickTop="1" thickBot="1" x14ac:dyDescent="0.3">
      <c r="A24" s="11"/>
      <c r="B24" s="11"/>
      <c r="C24" s="15" t="s">
        <v>38</v>
      </c>
      <c r="D24" s="13"/>
      <c r="E24" s="12"/>
      <c r="F24" s="14"/>
    </row>
    <row r="25" spans="1:6" s="1" customFormat="1" ht="31.5" hidden="1" thickTop="1" thickBot="1" x14ac:dyDescent="0.3">
      <c r="A25" s="11"/>
      <c r="B25" s="11"/>
      <c r="C25" s="16"/>
      <c r="D25" s="13" t="s">
        <v>64</v>
      </c>
      <c r="E25" s="12"/>
      <c r="F25" s="14"/>
    </row>
    <row r="26" spans="1:6" s="1" customFormat="1" ht="226.5" hidden="1" thickTop="1" thickBot="1" x14ac:dyDescent="0.3">
      <c r="A26" s="11"/>
      <c r="B26" s="11"/>
      <c r="C26" s="16"/>
      <c r="D26" s="25" t="s">
        <v>71</v>
      </c>
      <c r="E26" s="12"/>
      <c r="F26" s="14"/>
    </row>
    <row r="27" spans="1:6" s="1" customFormat="1" ht="16.5" collapsed="1" thickTop="1" thickBot="1" x14ac:dyDescent="0.3">
      <c r="A27" s="11"/>
      <c r="B27" s="11"/>
      <c r="C27" s="16" t="s">
        <v>45</v>
      </c>
      <c r="D27" s="13" t="s">
        <v>43</v>
      </c>
      <c r="E27" s="12"/>
      <c r="F27" s="14"/>
    </row>
    <row r="28" spans="1:6" s="1" customFormat="1" ht="46.5" hidden="1" thickTop="1" thickBot="1" x14ac:dyDescent="0.3">
      <c r="A28" s="11"/>
      <c r="B28" s="11"/>
      <c r="C28" s="16"/>
      <c r="D28" s="13" t="s">
        <v>44</v>
      </c>
      <c r="E28" s="12"/>
      <c r="F28" s="14"/>
    </row>
    <row r="29" spans="1:6" s="6" customFormat="1" ht="61.5" hidden="1" thickTop="1" thickBot="1" x14ac:dyDescent="0.3">
      <c r="A29" s="11"/>
      <c r="B29" s="11"/>
      <c r="C29" s="16"/>
      <c r="D29" s="13" t="s">
        <v>65</v>
      </c>
      <c r="E29" s="20"/>
      <c r="F29" s="21"/>
    </row>
    <row r="30" spans="1:6" s="1" customFormat="1" ht="106.5" collapsed="1" thickTop="1" thickBot="1" x14ac:dyDescent="0.3">
      <c r="A30" s="11"/>
      <c r="B30" s="11"/>
      <c r="C30" s="15" t="s">
        <v>39</v>
      </c>
      <c r="D30" s="13"/>
      <c r="E30" s="12"/>
      <c r="F30" s="14"/>
    </row>
    <row r="31" spans="1:6" s="6" customFormat="1" ht="117.6" customHeight="1" thickTop="1" thickBot="1" x14ac:dyDescent="0.3">
      <c r="A31" s="11"/>
      <c r="B31" s="11"/>
      <c r="C31" s="16"/>
      <c r="D31" s="26" t="s">
        <v>70</v>
      </c>
      <c r="E31" s="20"/>
      <c r="F31" s="21"/>
    </row>
    <row r="32" spans="1:6" s="1" customFormat="1" ht="16.5" thickTop="1" thickBot="1" x14ac:dyDescent="0.3">
      <c r="A32" s="14"/>
      <c r="B32" s="11" t="s">
        <v>1</v>
      </c>
      <c r="C32" s="14"/>
      <c r="D32" s="13"/>
      <c r="E32" s="12"/>
      <c r="F32" s="14"/>
    </row>
    <row r="33" spans="1:6" s="1" customFormat="1" ht="76.5" hidden="1" thickTop="1" thickBot="1" x14ac:dyDescent="0.3">
      <c r="A33" s="11"/>
      <c r="B33" s="11"/>
      <c r="C33" s="27" t="s">
        <v>2</v>
      </c>
      <c r="D33" s="13" t="s">
        <v>46</v>
      </c>
      <c r="E33" s="12"/>
      <c r="F33" s="14"/>
    </row>
    <row r="34" spans="1:6" s="1" customFormat="1" ht="16.5" hidden="1" thickTop="1" thickBot="1" x14ac:dyDescent="0.3">
      <c r="A34" s="11"/>
      <c r="B34" s="11"/>
      <c r="C34" s="28"/>
      <c r="D34" s="13"/>
      <c r="E34" s="12"/>
      <c r="F34" s="14"/>
    </row>
    <row r="35" spans="1:6" s="1" customFormat="1" ht="61.5" hidden="1" thickTop="1" thickBot="1" x14ac:dyDescent="0.3">
      <c r="A35" s="11"/>
      <c r="B35" s="11"/>
      <c r="C35" s="28"/>
      <c r="D35" s="29" t="s">
        <v>3</v>
      </c>
      <c r="E35" s="12"/>
      <c r="F35" s="14"/>
    </row>
    <row r="36" spans="1:6" s="1" customFormat="1" ht="61.5" hidden="1" thickTop="1" thickBot="1" x14ac:dyDescent="0.3">
      <c r="A36" s="11"/>
      <c r="B36" s="11"/>
      <c r="C36" s="28"/>
      <c r="D36" s="29" t="s">
        <v>68</v>
      </c>
      <c r="E36" s="12"/>
      <c r="F36" s="14"/>
    </row>
    <row r="37" spans="1:6" s="1" customFormat="1" ht="16.5" collapsed="1" thickTop="1" thickBot="1" x14ac:dyDescent="0.3">
      <c r="A37" s="14"/>
      <c r="B37" s="11" t="s">
        <v>25</v>
      </c>
      <c r="C37" s="14"/>
      <c r="D37" s="29"/>
      <c r="E37" s="12"/>
      <c r="F37" s="14"/>
    </row>
    <row r="38" spans="1:6" s="1" customFormat="1" ht="226.5" hidden="1" thickTop="1" thickBot="1" x14ac:dyDescent="0.3">
      <c r="A38" s="11"/>
      <c r="B38" s="11"/>
      <c r="C38" s="27" t="s">
        <v>26</v>
      </c>
      <c r="D38" s="13" t="s">
        <v>59</v>
      </c>
      <c r="E38" s="12"/>
      <c r="F38" s="14"/>
    </row>
    <row r="39" spans="1:6" s="1" customFormat="1" ht="61.5" hidden="1" thickTop="1" thickBot="1" x14ac:dyDescent="0.3">
      <c r="A39" s="11"/>
      <c r="B39" s="11"/>
      <c r="C39" s="28"/>
      <c r="D39" s="13" t="s">
        <v>27</v>
      </c>
      <c r="E39" s="12"/>
      <c r="F39" s="14"/>
    </row>
    <row r="40" spans="1:6" s="1" customFormat="1" ht="16.5" collapsed="1" thickTop="1" thickBot="1" x14ac:dyDescent="0.3">
      <c r="A40" s="11" t="s">
        <v>29</v>
      </c>
      <c r="B40" s="11"/>
      <c r="C40" s="12" t="s">
        <v>28</v>
      </c>
      <c r="D40" s="29"/>
      <c r="E40" s="12"/>
      <c r="F40" s="14"/>
    </row>
    <row r="41" spans="1:6" s="1" customFormat="1" ht="91.5" hidden="1" thickTop="1" thickBot="1" x14ac:dyDescent="0.3">
      <c r="A41" s="11"/>
      <c r="B41" s="11"/>
      <c r="C41" s="15" t="s">
        <v>30</v>
      </c>
      <c r="D41" s="29"/>
      <c r="E41" s="12"/>
      <c r="F41" s="14"/>
    </row>
    <row r="42" spans="1:6" s="1" customFormat="1" ht="61.5" hidden="1" thickTop="1" thickBot="1" x14ac:dyDescent="0.3">
      <c r="A42" s="11"/>
      <c r="B42" s="11"/>
      <c r="C42" s="30"/>
      <c r="D42" s="29" t="s">
        <v>13</v>
      </c>
      <c r="E42" s="12"/>
      <c r="F42" s="14"/>
    </row>
    <row r="43" spans="1:6" s="1" customFormat="1" ht="83.1" hidden="1" customHeight="1" thickTop="1" thickBot="1" x14ac:dyDescent="0.3">
      <c r="A43" s="11"/>
      <c r="B43" s="11"/>
      <c r="C43" s="16"/>
      <c r="D43" s="29" t="s">
        <v>22</v>
      </c>
      <c r="E43" s="12"/>
      <c r="F43" s="14"/>
    </row>
    <row r="44" spans="1:6" s="1" customFormat="1" ht="226.5" hidden="1" collapsed="1" thickTop="1" thickBot="1" x14ac:dyDescent="0.3">
      <c r="A44" s="11"/>
      <c r="B44" s="11"/>
      <c r="C44" s="15" t="s">
        <v>49</v>
      </c>
      <c r="D44" s="29"/>
      <c r="E44" s="12"/>
      <c r="F44" s="14"/>
    </row>
    <row r="45" spans="1:6" s="1" customFormat="1" ht="46.5" hidden="1" thickTop="1" thickBot="1" x14ac:dyDescent="0.3">
      <c r="A45" s="11"/>
      <c r="B45" s="11"/>
      <c r="C45" s="30"/>
      <c r="D45" s="29" t="s">
        <v>10</v>
      </c>
      <c r="E45" s="12"/>
      <c r="F45" s="14"/>
    </row>
    <row r="46" spans="1:6" s="1" customFormat="1" ht="76.5" hidden="1" collapsed="1" thickTop="1" thickBot="1" x14ac:dyDescent="0.3">
      <c r="A46" s="11"/>
      <c r="B46" s="11"/>
      <c r="C46" s="15" t="s">
        <v>50</v>
      </c>
      <c r="D46" s="29"/>
      <c r="E46" s="12"/>
      <c r="F46" s="14"/>
    </row>
    <row r="47" spans="1:6" s="1" customFormat="1" ht="61.5" hidden="1" thickTop="1" thickBot="1" x14ac:dyDescent="0.3">
      <c r="A47" s="11"/>
      <c r="B47" s="11"/>
      <c r="C47" s="30"/>
      <c r="D47" s="29" t="s">
        <v>47</v>
      </c>
      <c r="E47" s="12"/>
      <c r="F47" s="14"/>
    </row>
    <row r="48" spans="1:6" s="1" customFormat="1" ht="46.5" hidden="1" collapsed="1" thickTop="1" thickBot="1" x14ac:dyDescent="0.3">
      <c r="A48" s="11"/>
      <c r="B48" s="11"/>
      <c r="C48" s="15" t="s">
        <v>11</v>
      </c>
      <c r="D48" s="29"/>
      <c r="E48" s="12"/>
      <c r="F48" s="14"/>
    </row>
    <row r="49" spans="1:6" s="1" customFormat="1" ht="46.5" hidden="1" thickTop="1" thickBot="1" x14ac:dyDescent="0.3">
      <c r="A49" s="11"/>
      <c r="B49" s="11"/>
      <c r="C49" s="30"/>
      <c r="D49" s="29" t="s">
        <v>12</v>
      </c>
      <c r="E49" s="12"/>
      <c r="F49" s="14"/>
    </row>
    <row r="50" spans="1:6" s="1" customFormat="1" ht="151.5" hidden="1" thickTop="1" thickBot="1" x14ac:dyDescent="0.3">
      <c r="A50" s="11"/>
      <c r="B50" s="11"/>
      <c r="C50" s="15" t="s">
        <v>51</v>
      </c>
      <c r="D50" s="29"/>
      <c r="E50" s="12"/>
      <c r="F50" s="14"/>
    </row>
    <row r="51" spans="1:6" s="1" customFormat="1" ht="46.5" hidden="1" thickTop="1" thickBot="1" x14ac:dyDescent="0.3">
      <c r="A51" s="11"/>
      <c r="B51" s="11"/>
      <c r="C51" s="30"/>
      <c r="D51" s="31" t="s">
        <v>75</v>
      </c>
      <c r="E51" s="12"/>
      <c r="F51" s="14"/>
    </row>
    <row r="52" spans="1:6" s="1" customFormat="1" ht="16.5" hidden="1" thickTop="1" thickBot="1" x14ac:dyDescent="0.3">
      <c r="A52" s="11"/>
      <c r="B52" s="11"/>
      <c r="C52" s="30"/>
      <c r="D52" s="32" t="s">
        <v>55</v>
      </c>
      <c r="E52" s="12"/>
      <c r="F52" s="14"/>
    </row>
    <row r="53" spans="1:6" s="1" customFormat="1" ht="46.5" hidden="1" thickTop="1" thickBot="1" x14ac:dyDescent="0.3">
      <c r="A53" s="11"/>
      <c r="B53" s="11"/>
      <c r="C53" s="30"/>
      <c r="D53" s="32" t="s">
        <v>73</v>
      </c>
      <c r="E53" s="18" t="s">
        <v>77</v>
      </c>
      <c r="F53" s="14"/>
    </row>
    <row r="54" spans="1:6" s="1" customFormat="1" ht="46.5" hidden="1" thickTop="1" thickBot="1" x14ac:dyDescent="0.3">
      <c r="A54" s="11"/>
      <c r="B54" s="11"/>
      <c r="C54" s="30"/>
      <c r="D54" s="32" t="s">
        <v>74</v>
      </c>
      <c r="E54" s="12"/>
      <c r="F54" s="14"/>
    </row>
    <row r="55" spans="1:6" s="1" customFormat="1" ht="31.5" hidden="1" thickTop="1" thickBot="1" x14ac:dyDescent="0.3">
      <c r="A55" s="11"/>
      <c r="B55" s="11"/>
      <c r="C55" s="30"/>
      <c r="D55" s="32" t="s">
        <v>76</v>
      </c>
      <c r="E55" s="12"/>
      <c r="F55" s="14"/>
    </row>
    <row r="56" spans="1:6" s="1" customFormat="1" ht="16.5" hidden="1" thickTop="1" thickBot="1" x14ac:dyDescent="0.3">
      <c r="A56" s="11"/>
      <c r="B56" s="11"/>
      <c r="C56" s="30"/>
      <c r="D56" s="29"/>
      <c r="E56" s="12"/>
      <c r="F56" s="14"/>
    </row>
    <row r="57" spans="1:6" s="1" customFormat="1" ht="31.5" hidden="1" thickTop="1" thickBot="1" x14ac:dyDescent="0.3">
      <c r="A57" s="11"/>
      <c r="B57" s="11"/>
      <c r="C57" s="30"/>
      <c r="D57" s="33" t="s">
        <v>18</v>
      </c>
      <c r="E57" s="12"/>
      <c r="F57" s="14"/>
    </row>
    <row r="58" spans="1:6" s="1" customFormat="1" ht="31.5" hidden="1" thickTop="1" thickBot="1" x14ac:dyDescent="0.3">
      <c r="A58" s="11"/>
      <c r="B58" s="11"/>
      <c r="C58" s="30"/>
      <c r="D58" s="33" t="s">
        <v>19</v>
      </c>
      <c r="E58" s="12"/>
      <c r="F58" s="14"/>
    </row>
    <row r="59" spans="1:6" s="1" customFormat="1" ht="16.5" hidden="1" thickTop="1" thickBot="1" x14ac:dyDescent="0.3">
      <c r="A59" s="11"/>
      <c r="B59" s="11"/>
      <c r="C59" s="30"/>
      <c r="D59" s="29"/>
      <c r="E59" s="12"/>
      <c r="F59" s="14"/>
    </row>
    <row r="60" spans="1:6" s="1" customFormat="1" ht="87" hidden="1" customHeight="1" thickTop="1" thickBot="1" x14ac:dyDescent="0.3">
      <c r="A60" s="11"/>
      <c r="B60" s="11"/>
      <c r="C60" s="30"/>
      <c r="D60" s="33" t="s">
        <v>20</v>
      </c>
      <c r="E60" s="12"/>
      <c r="F60" s="14"/>
    </row>
    <row r="61" spans="1:6" s="1" customFormat="1" ht="16.5" hidden="1" thickTop="1" thickBot="1" x14ac:dyDescent="0.3">
      <c r="A61" s="11"/>
      <c r="B61" s="11"/>
      <c r="C61" s="30"/>
      <c r="D61" s="29"/>
      <c r="E61" s="12"/>
      <c r="F61" s="14"/>
    </row>
    <row r="62" spans="1:6" s="1" customFormat="1" ht="46.5" hidden="1" thickTop="1" thickBot="1" x14ac:dyDescent="0.3">
      <c r="A62" s="11"/>
      <c r="B62" s="11"/>
      <c r="C62" s="30"/>
      <c r="D62" s="33" t="s">
        <v>14</v>
      </c>
      <c r="E62" s="12"/>
      <c r="F62" s="14"/>
    </row>
    <row r="63" spans="1:6" s="1" customFormat="1" ht="16.5" hidden="1" thickTop="1" thickBot="1" x14ac:dyDescent="0.3">
      <c r="A63" s="11"/>
      <c r="B63" s="11"/>
      <c r="C63" s="30"/>
      <c r="D63" s="33"/>
      <c r="E63" s="12"/>
      <c r="F63" s="14"/>
    </row>
    <row r="64" spans="1:6" s="1" customFormat="1" ht="31.5" hidden="1" thickTop="1" thickBot="1" x14ac:dyDescent="0.3">
      <c r="A64" s="11"/>
      <c r="B64" s="11"/>
      <c r="C64" s="30"/>
      <c r="D64" s="33" t="s">
        <v>56</v>
      </c>
      <c r="E64" s="12"/>
      <c r="F64" s="14"/>
    </row>
    <row r="65" spans="1:6" s="1" customFormat="1" ht="16.5" hidden="1" thickTop="1" thickBot="1" x14ac:dyDescent="0.3">
      <c r="A65" s="11"/>
      <c r="B65" s="11"/>
      <c r="C65" s="30"/>
      <c r="D65" s="34" t="s">
        <v>57</v>
      </c>
      <c r="E65" s="12"/>
      <c r="F65" s="14"/>
    </row>
    <row r="66" spans="1:6" s="1" customFormat="1" ht="16.5" hidden="1" thickTop="1" thickBot="1" x14ac:dyDescent="0.3">
      <c r="A66" s="11"/>
      <c r="B66" s="11"/>
      <c r="C66" s="30"/>
      <c r="D66" s="29" t="s">
        <v>58</v>
      </c>
      <c r="E66" s="12"/>
      <c r="F66" s="14"/>
    </row>
    <row r="67" spans="1:6" s="1" customFormat="1" ht="16.5" hidden="1" thickTop="1" thickBot="1" x14ac:dyDescent="0.3">
      <c r="A67" s="11"/>
      <c r="B67" s="11"/>
      <c r="C67" s="30"/>
      <c r="D67" s="29"/>
      <c r="E67" s="12"/>
      <c r="F67" s="14"/>
    </row>
    <row r="68" spans="1:6" s="1" customFormat="1" ht="46.5" hidden="1" thickTop="1" thickBot="1" x14ac:dyDescent="0.3">
      <c r="A68" s="11"/>
      <c r="B68" s="11"/>
      <c r="C68" s="30"/>
      <c r="D68" s="29" t="s">
        <v>7</v>
      </c>
      <c r="E68" s="12"/>
      <c r="F68" s="14"/>
    </row>
    <row r="69" spans="1:6" s="1" customFormat="1" ht="46.5" hidden="1" thickTop="1" thickBot="1" x14ac:dyDescent="0.3">
      <c r="A69" s="11"/>
      <c r="B69" s="11"/>
      <c r="C69" s="30"/>
      <c r="D69" s="29" t="s">
        <v>8</v>
      </c>
      <c r="E69" s="12"/>
      <c r="F69" s="14"/>
    </row>
    <row r="70" spans="1:6" s="1" customFormat="1" ht="16.5" hidden="1" thickTop="1" thickBot="1" x14ac:dyDescent="0.3">
      <c r="A70" s="11"/>
      <c r="B70" s="11"/>
      <c r="C70" s="30"/>
      <c r="D70" s="29" t="s">
        <v>9</v>
      </c>
      <c r="E70" s="12"/>
      <c r="F70" s="14"/>
    </row>
    <row r="71" spans="1:6" s="1" customFormat="1" ht="31.5" hidden="1" thickTop="1" thickBot="1" x14ac:dyDescent="0.3">
      <c r="A71" s="11"/>
      <c r="B71" s="11"/>
      <c r="C71" s="30"/>
      <c r="D71" s="29" t="s">
        <v>21</v>
      </c>
      <c r="E71" s="12"/>
      <c r="F71" s="14"/>
    </row>
    <row r="72" spans="1:6" s="1" customFormat="1" ht="16.5" collapsed="1" thickTop="1" thickBot="1" x14ac:dyDescent="0.3">
      <c r="A72" s="11" t="s">
        <v>54</v>
      </c>
      <c r="B72" s="14"/>
      <c r="C72" s="12" t="s">
        <v>23</v>
      </c>
      <c r="D72" s="12"/>
      <c r="E72" s="14"/>
      <c r="F72" s="14"/>
    </row>
    <row r="73" spans="1:6" s="1" customFormat="1" ht="16.5" thickTop="1" thickBot="1" x14ac:dyDescent="0.3">
      <c r="A73" s="11" t="s">
        <v>31</v>
      </c>
      <c r="B73" s="14"/>
      <c r="C73" s="12" t="s">
        <v>4</v>
      </c>
      <c r="D73" s="12"/>
      <c r="E73" s="14"/>
      <c r="F73" s="14"/>
    </row>
    <row r="74" spans="1:6" ht="16.5" hidden="1" thickTop="1" thickBot="1" x14ac:dyDescent="0.3">
      <c r="A74" s="35"/>
      <c r="B74" s="35"/>
      <c r="C74" s="27" t="s">
        <v>32</v>
      </c>
      <c r="D74" s="36"/>
      <c r="E74" s="37"/>
      <c r="F74" s="37"/>
    </row>
    <row r="75" spans="1:6" ht="61.5" hidden="1" thickTop="1" thickBot="1" x14ac:dyDescent="0.3">
      <c r="A75" s="11"/>
      <c r="B75" s="35"/>
      <c r="C75" s="38"/>
      <c r="D75" s="29" t="s">
        <v>15</v>
      </c>
      <c r="E75" s="37"/>
      <c r="F75" s="37"/>
    </row>
    <row r="76" spans="1:6" ht="31.5" hidden="1" collapsed="1" thickTop="1" thickBot="1" x14ac:dyDescent="0.3">
      <c r="A76" s="11"/>
      <c r="B76" s="35"/>
      <c r="C76" s="27" t="s">
        <v>33</v>
      </c>
      <c r="D76" s="36"/>
      <c r="E76" s="37"/>
      <c r="F76" s="37"/>
    </row>
    <row r="77" spans="1:6" ht="66" hidden="1" thickTop="1" thickBot="1" x14ac:dyDescent="0.3">
      <c r="A77" s="11"/>
      <c r="B77" s="38"/>
      <c r="C77" s="39"/>
      <c r="D77" s="29" t="s">
        <v>66</v>
      </c>
      <c r="E77" s="37"/>
      <c r="F77" s="37"/>
    </row>
    <row r="78" spans="1:6" ht="16.5" hidden="1" thickTop="1" thickBot="1" x14ac:dyDescent="0.3">
      <c r="A78" s="11"/>
      <c r="B78" s="38"/>
      <c r="C78" s="39"/>
      <c r="D78" s="29" t="s">
        <v>16</v>
      </c>
      <c r="E78" s="37"/>
      <c r="F78" s="37"/>
    </row>
    <row r="79" spans="1:6" ht="61.5" hidden="1" collapsed="1" thickTop="1" thickBot="1" x14ac:dyDescent="0.3">
      <c r="A79" s="11"/>
      <c r="B79" s="35"/>
      <c r="C79" s="27" t="s">
        <v>24</v>
      </c>
      <c r="D79" s="36"/>
      <c r="E79" s="37"/>
      <c r="F79" s="37"/>
    </row>
    <row r="80" spans="1:6" ht="46.5" hidden="1" thickTop="1" thickBot="1" x14ac:dyDescent="0.3">
      <c r="A80" s="11"/>
      <c r="B80" s="38"/>
      <c r="C80" s="39"/>
      <c r="D80" s="34" t="s">
        <v>78</v>
      </c>
      <c r="E80" s="37"/>
      <c r="F80" s="37"/>
    </row>
    <row r="81" spans="1:6" ht="61.5" hidden="1" collapsed="1" thickTop="1" thickBot="1" x14ac:dyDescent="0.3">
      <c r="A81" s="11"/>
      <c r="B81" s="35"/>
      <c r="C81" s="27" t="s">
        <v>0</v>
      </c>
      <c r="D81" s="29"/>
      <c r="E81" s="37"/>
      <c r="F81" s="37"/>
    </row>
    <row r="82" spans="1:6" ht="16.5" hidden="1" thickTop="1" thickBot="1" x14ac:dyDescent="0.3">
      <c r="A82" s="11"/>
      <c r="B82" s="38"/>
      <c r="C82" s="39"/>
      <c r="D82" s="40" t="s">
        <v>17</v>
      </c>
      <c r="E82" s="37"/>
      <c r="F82" s="37"/>
    </row>
    <row r="83" spans="1:6" ht="16.5" collapsed="1" thickTop="1" thickBot="1" x14ac:dyDescent="0.3">
      <c r="A83" s="11" t="s">
        <v>34</v>
      </c>
      <c r="B83" s="35"/>
      <c r="C83" s="39"/>
      <c r="D83" s="36"/>
      <c r="E83" s="37"/>
      <c r="F83" s="37"/>
    </row>
    <row r="84" spans="1:6" ht="15.75" thickTop="1" x14ac:dyDescent="0.25"/>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70" zoomScaleNormal="70" workbookViewId="0">
      <selection activeCell="B1" sqref="B1"/>
    </sheetView>
  </sheetViews>
  <sheetFormatPr baseColWidth="10" defaultRowHeight="15" x14ac:dyDescent="0.25"/>
  <cols>
    <col min="1" max="1" width="3.85546875" bestFit="1" customWidth="1"/>
    <col min="2" max="2" width="6.42578125" customWidth="1"/>
    <col min="3" max="3" width="11.42578125" hidden="1" customWidth="1"/>
    <col min="4" max="4" width="11.42578125" style="55" customWidth="1"/>
    <col min="5" max="5" width="2.5703125" style="62" customWidth="1"/>
    <col min="6" max="6" width="9.5703125" style="55" customWidth="1"/>
    <col min="7" max="7" width="170.42578125" style="65" customWidth="1"/>
    <col min="8" max="8" width="12.42578125" style="61" bestFit="1" customWidth="1"/>
    <col min="9" max="16" width="11.42578125" style="55"/>
  </cols>
  <sheetData>
    <row r="1" spans="1:8" ht="45" x14ac:dyDescent="0.25">
      <c r="A1" s="149" t="s">
        <v>642</v>
      </c>
      <c r="B1" s="150"/>
      <c r="C1">
        <f>B1</f>
        <v>0</v>
      </c>
      <c r="D1" s="67">
        <f>B1</f>
        <v>0</v>
      </c>
      <c r="F1" s="56" t="s">
        <v>644</v>
      </c>
      <c r="G1" s="63" t="s">
        <v>108</v>
      </c>
      <c r="H1" s="57" t="s">
        <v>92</v>
      </c>
    </row>
    <row r="2" spans="1:8" x14ac:dyDescent="0.25">
      <c r="A2" s="151" t="s">
        <v>643</v>
      </c>
      <c r="B2" s="152"/>
      <c r="F2" s="58" t="e">
        <f>IF(D1&lt;&gt;"",CONCATENATE(VLOOKUP(D1,[0]!Base,3)," - ",VLOOKUP(D1,[0]!Base,4)),"")</f>
        <v>#N/A</v>
      </c>
      <c r="G2" s="64"/>
      <c r="H2" s="59"/>
    </row>
    <row r="3" spans="1:8" x14ac:dyDescent="0.25">
      <c r="F3" s="215" t="e">
        <f>IF(D1&lt;&gt;"",CONCATENATE(VLOOKUP(D1,[0]!Base,5)," ",VLOOKUP(D1,[0]!Base,6)," - ",VLOOKUP(D1,[0]!Base,7),"   ",VLOOKUP(D1,[0]!Base,8)," - ",VLOOKUP(D1,[0]!Base,9)),"")</f>
        <v>#N/A</v>
      </c>
      <c r="G3" s="215"/>
      <c r="H3" s="215"/>
    </row>
    <row r="4" spans="1:8" ht="141" customHeight="1" x14ac:dyDescent="0.25">
      <c r="F4" s="216" t="e">
        <f>IF(D1&lt;&gt;"",VLOOKUP(D1,[0]!Base,10),"")</f>
        <v>#N/A</v>
      </c>
      <c r="G4" s="216"/>
      <c r="H4" s="216"/>
    </row>
    <row r="5" spans="1:8" ht="409.6" customHeight="1" x14ac:dyDescent="0.25">
      <c r="F5" s="60"/>
      <c r="G5" s="147" t="e">
        <f>IF(D1&lt;&gt;"",VLOOKUP(D1,[0]!Base,11),"")</f>
        <v>#N/A</v>
      </c>
      <c r="H5" s="148" t="e">
        <f>IF(D1&lt;&gt;"",VLOOKUP(D1,[0]!Base,14),"")</f>
        <v>#N/A</v>
      </c>
    </row>
    <row r="6" spans="1:8" ht="45" x14ac:dyDescent="0.25">
      <c r="C6" t="str">
        <f>IF(C1="","",IF(B$2="","",IF(C1=B$2,"",C1+1)))</f>
        <v/>
      </c>
      <c r="D6" s="67" t="str">
        <f>C6</f>
        <v/>
      </c>
      <c r="F6" s="56" t="str">
        <f>IF(D1&lt;&gt;"",F1,"")</f>
        <v>Intitulé article</v>
      </c>
      <c r="G6" s="63" t="str">
        <f>IF(D1&lt;&gt;"",G1,"")</f>
        <v xml:space="preserve">Texte GDL actuel </v>
      </c>
      <c r="H6" s="57" t="str">
        <f>IF(D1&lt;&gt;"",H1,"")</f>
        <v>Date dernière modification</v>
      </c>
    </row>
    <row r="7" spans="1:8" x14ac:dyDescent="0.25">
      <c r="D7" s="55" t="str">
        <f>IF(D6&lt;&gt;"",VLOOKUP(D6,[0]!Base,2),"")</f>
        <v/>
      </c>
      <c r="F7" s="58" t="str">
        <f>IF(D6&lt;&gt;"",CONCATENATE(VLOOKUP(D6,[0]!Base,3)," - ",VLOOKUP(D6,[0]!Base,4)),"")</f>
        <v/>
      </c>
      <c r="G7" s="64"/>
      <c r="H7" s="59"/>
    </row>
    <row r="8" spans="1:8" x14ac:dyDescent="0.25">
      <c r="F8" s="215" t="str">
        <f>IF(D6&lt;&gt;"",CONCATENATE(VLOOKUP(D6,[0]!Base,5)," ",VLOOKUP(D6,[0]!Base,6)," - ",VLOOKUP(D6,[0]!Base,7),"   ",VLOOKUP(D6,[0]!Base,8)," - ",VLOOKUP(D6,[0]!Base,9)),"")</f>
        <v/>
      </c>
      <c r="G8" s="215"/>
      <c r="H8" s="215"/>
    </row>
    <row r="9" spans="1:8" ht="141" customHeight="1" x14ac:dyDescent="0.25">
      <c r="F9" s="217" t="str">
        <f>IF(D6&lt;&gt;"",VLOOKUP(D6,[0]!Base,10),"")</f>
        <v/>
      </c>
      <c r="G9" s="218"/>
      <c r="H9" s="219"/>
    </row>
    <row r="10" spans="1:8" ht="409.5" customHeight="1" x14ac:dyDescent="0.25">
      <c r="F10" s="60"/>
      <c r="G10" s="147" t="str">
        <f>IF(D6&lt;&gt;"",VLOOKUP(D6,[0]!Base,11),"")</f>
        <v/>
      </c>
      <c r="H10" s="148" t="str">
        <f>IF(D6&lt;&gt;"",VLOOKUP(D6,[0]!Base,14),"")</f>
        <v/>
      </c>
    </row>
    <row r="11" spans="1:8" x14ac:dyDescent="0.25">
      <c r="C11" t="str">
        <f>IF(C6="","",IF(B$2="","",IF(C6=B$2,"",C6+1)))</f>
        <v/>
      </c>
      <c r="D11" s="67" t="str">
        <f>C11</f>
        <v/>
      </c>
      <c r="F11" s="56" t="str">
        <f>IF(D11&lt;&gt;"",F6,"")</f>
        <v/>
      </c>
      <c r="G11" s="63" t="str">
        <f>IF(D11&lt;&gt;"",G6,"")</f>
        <v/>
      </c>
      <c r="H11" s="57" t="str">
        <f>IF(D11&lt;&gt;"",H6,"")</f>
        <v/>
      </c>
    </row>
    <row r="12" spans="1:8" x14ac:dyDescent="0.25">
      <c r="D12" s="55" t="str">
        <f>IF(D11&lt;&gt;"",VLOOKUP(D11,[0]!Base,2),"")</f>
        <v/>
      </c>
      <c r="F12" s="58" t="str">
        <f>IF(D11&lt;&gt;"",CONCATENATE(VLOOKUP(D11,[0]!Base,3)," - ",VLOOKUP(D11,[0]!Base,4)),"")</f>
        <v/>
      </c>
      <c r="G12" s="64"/>
      <c r="H12" s="59"/>
    </row>
    <row r="13" spans="1:8" x14ac:dyDescent="0.25">
      <c r="F13" s="215" t="str">
        <f>IF(D11&lt;&gt;"",CONCATENATE(VLOOKUP(D11,[0]!Base,5)," ",VLOOKUP(D11,[0]!Base,6)," - ",VLOOKUP(D11,[0]!Base,7),"   ",VLOOKUP(D11,[0]!Base,8)," - ",VLOOKUP(D11,[0]!Base,9)),"")</f>
        <v/>
      </c>
      <c r="G13" s="215"/>
      <c r="H13" s="215"/>
    </row>
    <row r="14" spans="1:8" ht="141" customHeight="1" x14ac:dyDescent="0.25">
      <c r="F14" s="216" t="str">
        <f>IF(D11&lt;&gt;"",VLOOKUP(D11,[0]!Base,10),"")</f>
        <v/>
      </c>
      <c r="G14" s="216"/>
      <c r="H14" s="216"/>
    </row>
    <row r="15" spans="1:8" ht="408.75" customHeight="1" x14ac:dyDescent="0.25">
      <c r="F15" s="60"/>
      <c r="G15" s="147" t="str">
        <f>IF(D11&lt;&gt;"",VLOOKUP(D11,[0]!Base,11),"")</f>
        <v/>
      </c>
      <c r="H15" s="148" t="str">
        <f>IF(D11&lt;&gt;"",VLOOKUP(D11,[0]!Base,14),"")</f>
        <v/>
      </c>
    </row>
    <row r="16" spans="1:8" x14ac:dyDescent="0.25">
      <c r="C16" t="str">
        <f>IF(C11="","",IF(B$2="","",IF(C11=B$2,"",C11+1)))</f>
        <v/>
      </c>
      <c r="D16" s="67" t="str">
        <f>C16</f>
        <v/>
      </c>
      <c r="F16" s="56" t="str">
        <f>IF(D16&lt;&gt;"",F11,"")</f>
        <v/>
      </c>
      <c r="G16" s="63" t="str">
        <f>IF(D16&lt;&gt;"",G11,"")</f>
        <v/>
      </c>
      <c r="H16" s="57" t="str">
        <f>IF(D16&lt;&gt;"",H11,"")</f>
        <v/>
      </c>
    </row>
    <row r="17" spans="3:8" x14ac:dyDescent="0.25">
      <c r="D17" s="55" t="str">
        <f>IF(D16&lt;&gt;"",VLOOKUP(D16,[0]!Base,2),"")</f>
        <v/>
      </c>
      <c r="F17" s="58" t="str">
        <f>IF(D16&lt;&gt;"",CONCATENATE(VLOOKUP(D16,[0]!Base,3)," - ",VLOOKUP(D16,[0]!Base,4)),"")</f>
        <v/>
      </c>
      <c r="G17" s="64"/>
      <c r="H17" s="59"/>
    </row>
    <row r="18" spans="3:8" x14ac:dyDescent="0.25">
      <c r="F18" s="215" t="str">
        <f>IF(D16&lt;&gt;"",CONCATENATE(VLOOKUP(D16,[0]!Base,5)," ",VLOOKUP(D16,[0]!Base,6)," - ",VLOOKUP(D16,[0]!Base,7),"   ",VLOOKUP(D16,[0]!Base,8)," - ",VLOOKUP(D16,[0]!Base,9)),"")</f>
        <v/>
      </c>
      <c r="G18" s="215"/>
      <c r="H18" s="215"/>
    </row>
    <row r="19" spans="3:8" ht="141" customHeight="1" x14ac:dyDescent="0.25">
      <c r="F19" s="216" t="str">
        <f>IF(D16&lt;&gt;"",VLOOKUP(D16,[0]!Base,10),"")</f>
        <v/>
      </c>
      <c r="G19" s="216"/>
      <c r="H19" s="216"/>
    </row>
    <row r="20" spans="3:8" ht="409.5" customHeight="1" x14ac:dyDescent="0.25">
      <c r="F20" s="60"/>
      <c r="G20" s="147" t="str">
        <f>IF(D16&lt;&gt;"",VLOOKUP(D16,[0]!Base,11),"")</f>
        <v/>
      </c>
      <c r="H20" s="148" t="str">
        <f>IF(D16&lt;&gt;"",VLOOKUP(D16,[0]!Base,14),"")</f>
        <v/>
      </c>
    </row>
    <row r="21" spans="3:8" ht="45" customHeight="1" x14ac:dyDescent="0.25">
      <c r="C21" t="str">
        <f>IF(C16="","",IF(B$2="","",IF(C16=B$2,"",C16+1)))</f>
        <v/>
      </c>
      <c r="D21" s="67" t="str">
        <f>C21</f>
        <v/>
      </c>
      <c r="F21" s="56" t="str">
        <f>IF(D21&lt;&gt;"",F16,"")</f>
        <v/>
      </c>
      <c r="G21" s="63" t="str">
        <f>IF(D21&lt;&gt;"",G16,"")</f>
        <v/>
      </c>
      <c r="H21" s="57" t="str">
        <f>IF(D21&lt;&gt;"",H16,"")</f>
        <v/>
      </c>
    </row>
    <row r="22" spans="3:8" x14ac:dyDescent="0.25">
      <c r="D22" s="55" t="str">
        <f>IF(D21&lt;&gt;"",VLOOKUP(D21,[0]!Base,2),"")</f>
        <v/>
      </c>
      <c r="F22" s="58" t="str">
        <f>IF(D21&lt;&gt;"",CONCATENATE(VLOOKUP(D21,[0]!Base,3)," - ",VLOOKUP(D21,[0]!Base,4)),"")</f>
        <v/>
      </c>
      <c r="G22" s="64"/>
      <c r="H22" s="59"/>
    </row>
    <row r="23" spans="3:8" x14ac:dyDescent="0.25">
      <c r="F23" s="215" t="str">
        <f>IF(D21&lt;&gt;"",CONCATENATE(VLOOKUP(D21,[0]!Base,5)," ",VLOOKUP(D21,[0]!Base,6)," - ",VLOOKUP(D21,[0]!Base,7),"   ",VLOOKUP(D21,[0]!Base,8)," - ",VLOOKUP(D21,[0]!Base,9)),"")</f>
        <v/>
      </c>
      <c r="G23" s="215"/>
      <c r="H23" s="215"/>
    </row>
    <row r="24" spans="3:8" ht="141" customHeight="1" x14ac:dyDescent="0.25">
      <c r="F24" s="216" t="str">
        <f>IF(D21&lt;&gt;"",VLOOKUP(D21,[0]!Base,10),"")</f>
        <v/>
      </c>
      <c r="G24" s="216"/>
      <c r="H24" s="216"/>
    </row>
    <row r="25" spans="3:8" ht="409.5" customHeight="1" x14ac:dyDescent="0.25">
      <c r="F25" s="60"/>
      <c r="G25" s="147" t="str">
        <f>IF(D21&lt;&gt;"",VLOOKUP(D21,[0]!Base,11),"")</f>
        <v/>
      </c>
      <c r="H25" s="148" t="str">
        <f>IF(D21&lt;&gt;"",VLOOKUP(D21,[0]!Base,14),"")</f>
        <v/>
      </c>
    </row>
  </sheetData>
  <sheetProtection selectLockedCells="1" sort="0" autoFilter="0"/>
  <protectedRanges>
    <protectedRange sqref="D1 D6 D11 D16 D21" name="Plage1"/>
  </protectedRanges>
  <mergeCells count="10">
    <mergeCell ref="F14:H14"/>
    <mergeCell ref="F18:H18"/>
    <mergeCell ref="F19:H19"/>
    <mergeCell ref="F23:H23"/>
    <mergeCell ref="F24:H24"/>
    <mergeCell ref="F3:H3"/>
    <mergeCell ref="F4:H4"/>
    <mergeCell ref="F8:H8"/>
    <mergeCell ref="F9:H9"/>
    <mergeCell ref="F13:H13"/>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60"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workbookViewId="0"/>
  </sheetViews>
  <sheetFormatPr baseColWidth="10" defaultRowHeight="15" x14ac:dyDescent="0.25"/>
  <cols>
    <col min="1" max="1" width="4.85546875" customWidth="1"/>
    <col min="2" max="2" width="17.28515625" customWidth="1"/>
    <col min="3" max="3" width="78.42578125" customWidth="1"/>
    <col min="4" max="4" width="17.85546875" customWidth="1"/>
  </cols>
  <sheetData>
    <row r="1" spans="2:5" x14ac:dyDescent="0.25">
      <c r="B1" t="s">
        <v>780</v>
      </c>
      <c r="C1" t="s">
        <v>798</v>
      </c>
      <c r="D1" s="41" t="s">
        <v>778</v>
      </c>
    </row>
    <row r="3" spans="2:5" x14ac:dyDescent="0.25">
      <c r="B3" t="s">
        <v>96</v>
      </c>
      <c r="C3" t="s">
        <v>238</v>
      </c>
      <c r="D3" t="s">
        <v>107</v>
      </c>
      <c r="E3" t="s">
        <v>169</v>
      </c>
    </row>
    <row r="4" spans="2:5" x14ac:dyDescent="0.25">
      <c r="B4" t="s">
        <v>96</v>
      </c>
      <c r="C4" t="s">
        <v>238</v>
      </c>
      <c r="D4" t="s">
        <v>102</v>
      </c>
      <c r="E4" t="s">
        <v>106</v>
      </c>
    </row>
    <row r="5" spans="2:5" x14ac:dyDescent="0.25">
      <c r="B5" t="s">
        <v>96</v>
      </c>
      <c r="C5" t="s">
        <v>238</v>
      </c>
      <c r="D5" t="s">
        <v>103</v>
      </c>
      <c r="E5" t="s">
        <v>28</v>
      </c>
    </row>
    <row r="6" spans="2:5" x14ac:dyDescent="0.25">
      <c r="B6" t="s">
        <v>97</v>
      </c>
      <c r="C6" t="s">
        <v>239</v>
      </c>
      <c r="D6" t="s">
        <v>95</v>
      </c>
      <c r="E6" t="s">
        <v>23</v>
      </c>
    </row>
    <row r="7" spans="2:5" x14ac:dyDescent="0.25">
      <c r="B7" t="s">
        <v>97</v>
      </c>
      <c r="C7" t="s">
        <v>239</v>
      </c>
      <c r="D7" t="s">
        <v>104</v>
      </c>
      <c r="E7" t="s">
        <v>170</v>
      </c>
    </row>
    <row r="8" spans="2:5" x14ac:dyDescent="0.25">
      <c r="B8" t="s">
        <v>97</v>
      </c>
      <c r="C8" t="s">
        <v>239</v>
      </c>
      <c r="D8" t="s">
        <v>105</v>
      </c>
      <c r="E8" t="s">
        <v>171</v>
      </c>
    </row>
    <row r="9" spans="2:5" x14ac:dyDescent="0.25">
      <c r="B9" t="s">
        <v>97</v>
      </c>
      <c r="C9" t="s">
        <v>239</v>
      </c>
      <c r="D9" t="s">
        <v>149</v>
      </c>
      <c r="E9" t="s">
        <v>172</v>
      </c>
    </row>
    <row r="10" spans="2:5" x14ac:dyDescent="0.25">
      <c r="B10" t="s">
        <v>97</v>
      </c>
      <c r="C10" t="s">
        <v>239</v>
      </c>
      <c r="D10" t="s">
        <v>150</v>
      </c>
      <c r="E10" t="s">
        <v>173</v>
      </c>
    </row>
    <row r="11" spans="2:5" x14ac:dyDescent="0.25">
      <c r="B11" t="s">
        <v>98</v>
      </c>
      <c r="C11" t="s">
        <v>240</v>
      </c>
      <c r="D11" t="s">
        <v>151</v>
      </c>
      <c r="E11" t="s">
        <v>174</v>
      </c>
    </row>
    <row r="12" spans="2:5" x14ac:dyDescent="0.25">
      <c r="B12" t="s">
        <v>98</v>
      </c>
      <c r="C12" t="s">
        <v>240</v>
      </c>
      <c r="D12" t="s">
        <v>152</v>
      </c>
      <c r="E12" t="s">
        <v>175</v>
      </c>
    </row>
    <row r="13" spans="2:5" x14ac:dyDescent="0.25">
      <c r="B13" t="s">
        <v>98</v>
      </c>
      <c r="C13" t="s">
        <v>240</v>
      </c>
      <c r="D13" t="s">
        <v>153</v>
      </c>
      <c r="E13" t="s">
        <v>176</v>
      </c>
    </row>
    <row r="14" spans="2:5" x14ac:dyDescent="0.25">
      <c r="B14" t="s">
        <v>98</v>
      </c>
      <c r="C14" t="s">
        <v>240</v>
      </c>
      <c r="D14" t="s">
        <v>154</v>
      </c>
      <c r="E14" t="s">
        <v>177</v>
      </c>
    </row>
    <row r="15" spans="2:5" x14ac:dyDescent="0.25">
      <c r="B15" t="s">
        <v>98</v>
      </c>
      <c r="C15" t="s">
        <v>240</v>
      </c>
      <c r="D15" t="s">
        <v>155</v>
      </c>
      <c r="E15" t="s">
        <v>178</v>
      </c>
    </row>
    <row r="16" spans="2:5" x14ac:dyDescent="0.25">
      <c r="B16" t="s">
        <v>98</v>
      </c>
      <c r="C16" t="s">
        <v>240</v>
      </c>
      <c r="D16" t="s">
        <v>116</v>
      </c>
      <c r="E16" t="s">
        <v>117</v>
      </c>
    </row>
    <row r="17" spans="2:5" x14ac:dyDescent="0.25">
      <c r="B17" t="s">
        <v>98</v>
      </c>
      <c r="C17" t="s">
        <v>240</v>
      </c>
      <c r="D17" t="s">
        <v>156</v>
      </c>
      <c r="E17" t="s">
        <v>179</v>
      </c>
    </row>
    <row r="18" spans="2:5" x14ac:dyDescent="0.25">
      <c r="B18" t="s">
        <v>98</v>
      </c>
      <c r="C18" t="s">
        <v>240</v>
      </c>
      <c r="D18" t="s">
        <v>157</v>
      </c>
      <c r="E18" t="s">
        <v>180</v>
      </c>
    </row>
    <row r="19" spans="2:5" x14ac:dyDescent="0.25">
      <c r="B19" t="s">
        <v>98</v>
      </c>
      <c r="C19" t="s">
        <v>240</v>
      </c>
      <c r="D19" t="s">
        <v>158</v>
      </c>
      <c r="E19" t="s">
        <v>181</v>
      </c>
    </row>
    <row r="20" spans="2:5" x14ac:dyDescent="0.25">
      <c r="B20" t="s">
        <v>98</v>
      </c>
      <c r="C20" t="s">
        <v>240</v>
      </c>
      <c r="D20" t="s">
        <v>159</v>
      </c>
      <c r="E20" t="s">
        <v>182</v>
      </c>
    </row>
    <row r="21" spans="2:5" x14ac:dyDescent="0.25">
      <c r="B21" t="s">
        <v>98</v>
      </c>
      <c r="C21" t="s">
        <v>240</v>
      </c>
      <c r="D21" t="s">
        <v>160</v>
      </c>
      <c r="E21" t="s">
        <v>183</v>
      </c>
    </row>
    <row r="22" spans="2:5" x14ac:dyDescent="0.25">
      <c r="B22" t="s">
        <v>98</v>
      </c>
      <c r="C22" t="s">
        <v>240</v>
      </c>
      <c r="D22" t="s">
        <v>161</v>
      </c>
      <c r="E22" t="s">
        <v>184</v>
      </c>
    </row>
    <row r="23" spans="2:5" x14ac:dyDescent="0.25">
      <c r="B23" t="s">
        <v>98</v>
      </c>
      <c r="C23" t="s">
        <v>240</v>
      </c>
      <c r="D23" t="s">
        <v>162</v>
      </c>
      <c r="E23" t="s">
        <v>185</v>
      </c>
    </row>
    <row r="24" spans="2:5" x14ac:dyDescent="0.25">
      <c r="B24" t="s">
        <v>98</v>
      </c>
      <c r="C24" t="s">
        <v>240</v>
      </c>
      <c r="D24" t="s">
        <v>163</v>
      </c>
      <c r="E24" t="s">
        <v>186</v>
      </c>
    </row>
    <row r="25" spans="2:5" x14ac:dyDescent="0.25">
      <c r="B25" t="s">
        <v>98</v>
      </c>
      <c r="C25" t="s">
        <v>240</v>
      </c>
      <c r="D25" t="s">
        <v>164</v>
      </c>
      <c r="E25" t="s">
        <v>187</v>
      </c>
    </row>
    <row r="26" spans="2:5" x14ac:dyDescent="0.25">
      <c r="B26" t="s">
        <v>98</v>
      </c>
      <c r="C26" t="s">
        <v>240</v>
      </c>
      <c r="D26" t="s">
        <v>165</v>
      </c>
      <c r="E26" t="s">
        <v>188</v>
      </c>
    </row>
    <row r="27" spans="2:5" x14ac:dyDescent="0.25">
      <c r="B27" t="s">
        <v>98</v>
      </c>
      <c r="C27" t="s">
        <v>240</v>
      </c>
      <c r="D27" t="s">
        <v>166</v>
      </c>
      <c r="E27" t="s">
        <v>189</v>
      </c>
    </row>
    <row r="28" spans="2:5" x14ac:dyDescent="0.25">
      <c r="B28" t="s">
        <v>98</v>
      </c>
      <c r="C28" t="s">
        <v>240</v>
      </c>
      <c r="D28" t="s">
        <v>167</v>
      </c>
      <c r="E28" t="s">
        <v>190</v>
      </c>
    </row>
    <row r="29" spans="2:5" x14ac:dyDescent="0.25">
      <c r="B29" t="s">
        <v>98</v>
      </c>
      <c r="C29" t="s">
        <v>240</v>
      </c>
      <c r="D29" t="s">
        <v>168</v>
      </c>
      <c r="E29" t="s">
        <v>191</v>
      </c>
    </row>
    <row r="30" spans="2:5" x14ac:dyDescent="0.25">
      <c r="B30" t="s">
        <v>98</v>
      </c>
      <c r="C30" t="s">
        <v>240</v>
      </c>
      <c r="D30" t="s">
        <v>193</v>
      </c>
      <c r="E30" t="s">
        <v>192</v>
      </c>
    </row>
    <row r="31" spans="2:5" x14ac:dyDescent="0.25">
      <c r="B31" t="s">
        <v>98</v>
      </c>
      <c r="C31" t="s">
        <v>240</v>
      </c>
      <c r="D31" t="s">
        <v>194</v>
      </c>
      <c r="E31" t="s">
        <v>198</v>
      </c>
    </row>
    <row r="32" spans="2:5" x14ac:dyDescent="0.25">
      <c r="B32" t="s">
        <v>99</v>
      </c>
      <c r="C32" t="s">
        <v>229</v>
      </c>
      <c r="D32" t="s">
        <v>195</v>
      </c>
      <c r="E32" t="s">
        <v>443</v>
      </c>
    </row>
    <row r="33" spans="2:5" x14ac:dyDescent="0.25">
      <c r="B33" t="s">
        <v>99</v>
      </c>
      <c r="C33" t="s">
        <v>229</v>
      </c>
      <c r="D33" t="s">
        <v>196</v>
      </c>
      <c r="E33" t="s">
        <v>444</v>
      </c>
    </row>
    <row r="34" spans="2:5" x14ac:dyDescent="0.25">
      <c r="B34" t="s">
        <v>99</v>
      </c>
      <c r="C34" t="s">
        <v>229</v>
      </c>
      <c r="D34" t="s">
        <v>197</v>
      </c>
      <c r="E34" t="s">
        <v>445</v>
      </c>
    </row>
    <row r="35" spans="2:5" x14ac:dyDescent="0.25">
      <c r="B35" t="s">
        <v>99</v>
      </c>
      <c r="C35" t="s">
        <v>229</v>
      </c>
      <c r="D35" t="s">
        <v>199</v>
      </c>
      <c r="E35" t="s">
        <v>446</v>
      </c>
    </row>
    <row r="36" spans="2:5" x14ac:dyDescent="0.25">
      <c r="B36" t="s">
        <v>100</v>
      </c>
      <c r="C36" t="s">
        <v>228</v>
      </c>
      <c r="D36" t="s">
        <v>200</v>
      </c>
      <c r="E36" t="s">
        <v>447</v>
      </c>
    </row>
    <row r="37" spans="2:5" x14ac:dyDescent="0.25">
      <c r="B37" t="s">
        <v>100</v>
      </c>
      <c r="C37" t="s">
        <v>228</v>
      </c>
      <c r="D37" t="s">
        <v>201</v>
      </c>
      <c r="E37" t="s">
        <v>448</v>
      </c>
    </row>
    <row r="38" spans="2:5" x14ac:dyDescent="0.25">
      <c r="B38" t="s">
        <v>100</v>
      </c>
      <c r="C38" t="s">
        <v>228</v>
      </c>
      <c r="D38" t="s">
        <v>202</v>
      </c>
      <c r="E38" t="s">
        <v>449</v>
      </c>
    </row>
    <row r="39" spans="2:5" x14ac:dyDescent="0.25">
      <c r="B39" t="s">
        <v>101</v>
      </c>
      <c r="C39" t="s">
        <v>230</v>
      </c>
      <c r="D39" t="s">
        <v>203</v>
      </c>
      <c r="E39" t="s">
        <v>450</v>
      </c>
    </row>
    <row r="40" spans="2:5" x14ac:dyDescent="0.25">
      <c r="B40" t="s">
        <v>101</v>
      </c>
      <c r="C40" t="s">
        <v>230</v>
      </c>
      <c r="D40" t="s">
        <v>204</v>
      </c>
      <c r="E40" t="s">
        <v>451</v>
      </c>
    </row>
    <row r="41" spans="2:5" x14ac:dyDescent="0.25">
      <c r="B41" t="s">
        <v>101</v>
      </c>
      <c r="C41" t="s">
        <v>230</v>
      </c>
      <c r="D41" t="s">
        <v>205</v>
      </c>
      <c r="E41" t="s">
        <v>452</v>
      </c>
    </row>
    <row r="42" spans="2:5" x14ac:dyDescent="0.25">
      <c r="B42" t="s">
        <v>101</v>
      </c>
      <c r="C42" t="s">
        <v>230</v>
      </c>
      <c r="D42" t="s">
        <v>206</v>
      </c>
      <c r="E42" t="s">
        <v>453</v>
      </c>
    </row>
    <row r="43" spans="2:5" x14ac:dyDescent="0.25">
      <c r="B43" t="s">
        <v>101</v>
      </c>
      <c r="C43" t="s">
        <v>230</v>
      </c>
      <c r="D43" t="s">
        <v>207</v>
      </c>
      <c r="E43" t="s">
        <v>454</v>
      </c>
    </row>
    <row r="44" spans="2:5" x14ac:dyDescent="0.25">
      <c r="B44" t="s">
        <v>101</v>
      </c>
      <c r="C44" t="s">
        <v>230</v>
      </c>
      <c r="D44" t="s">
        <v>208</v>
      </c>
      <c r="E44" t="s">
        <v>455</v>
      </c>
    </row>
    <row r="45" spans="2:5" x14ac:dyDescent="0.25">
      <c r="B45" t="s">
        <v>101</v>
      </c>
      <c r="C45" t="s">
        <v>230</v>
      </c>
      <c r="D45" t="s">
        <v>209</v>
      </c>
      <c r="E45" t="s">
        <v>456</v>
      </c>
    </row>
    <row r="46" spans="2:5" x14ac:dyDescent="0.25">
      <c r="B46" t="s">
        <v>231</v>
      </c>
      <c r="C46" t="s">
        <v>232</v>
      </c>
      <c r="D46" t="s">
        <v>210</v>
      </c>
      <c r="E46" t="s">
        <v>457</v>
      </c>
    </row>
    <row r="47" spans="2:5" x14ac:dyDescent="0.25">
      <c r="B47" t="s">
        <v>231</v>
      </c>
      <c r="C47" t="s">
        <v>232</v>
      </c>
      <c r="D47" t="s">
        <v>211</v>
      </c>
      <c r="E47" t="s">
        <v>458</v>
      </c>
    </row>
    <row r="48" spans="2:5" x14ac:dyDescent="0.25">
      <c r="B48" t="s">
        <v>231</v>
      </c>
      <c r="C48" t="s">
        <v>232</v>
      </c>
      <c r="D48" t="s">
        <v>212</v>
      </c>
      <c r="E48" t="s">
        <v>459</v>
      </c>
    </row>
    <row r="49" spans="2:5" x14ac:dyDescent="0.25">
      <c r="B49" t="s">
        <v>231</v>
      </c>
      <c r="C49" t="s">
        <v>232</v>
      </c>
      <c r="D49" t="s">
        <v>213</v>
      </c>
      <c r="E49" t="s">
        <v>460</v>
      </c>
    </row>
    <row r="50" spans="2:5" x14ac:dyDescent="0.25">
      <c r="B50" t="s">
        <v>231</v>
      </c>
      <c r="C50" t="s">
        <v>232</v>
      </c>
      <c r="D50" t="s">
        <v>214</v>
      </c>
      <c r="E50" t="s">
        <v>470</v>
      </c>
    </row>
    <row r="51" spans="2:5" x14ac:dyDescent="0.25">
      <c r="B51" t="s">
        <v>231</v>
      </c>
      <c r="C51" t="s">
        <v>232</v>
      </c>
      <c r="D51" t="s">
        <v>215</v>
      </c>
      <c r="E51" t="s">
        <v>461</v>
      </c>
    </row>
    <row r="52" spans="2:5" x14ac:dyDescent="0.25">
      <c r="B52" t="s">
        <v>233</v>
      </c>
      <c r="C52" t="s">
        <v>234</v>
      </c>
      <c r="D52" t="s">
        <v>216</v>
      </c>
      <c r="E52" t="s">
        <v>462</v>
      </c>
    </row>
    <row r="53" spans="2:5" x14ac:dyDescent="0.25">
      <c r="B53" t="s">
        <v>233</v>
      </c>
      <c r="C53" t="s">
        <v>234</v>
      </c>
      <c r="D53" t="s">
        <v>217</v>
      </c>
      <c r="E53" t="s">
        <v>463</v>
      </c>
    </row>
    <row r="54" spans="2:5" x14ac:dyDescent="0.25">
      <c r="B54" t="s">
        <v>233</v>
      </c>
      <c r="C54" t="s">
        <v>234</v>
      </c>
      <c r="D54" t="s">
        <v>218</v>
      </c>
      <c r="E54" t="s">
        <v>464</v>
      </c>
    </row>
    <row r="55" spans="2:5" x14ac:dyDescent="0.25">
      <c r="B55" t="s">
        <v>233</v>
      </c>
      <c r="C55" t="s">
        <v>234</v>
      </c>
      <c r="D55" t="s">
        <v>219</v>
      </c>
      <c r="E55" t="s">
        <v>465</v>
      </c>
    </row>
    <row r="56" spans="2:5" x14ac:dyDescent="0.25">
      <c r="B56" t="s">
        <v>235</v>
      </c>
      <c r="C56" t="s">
        <v>236</v>
      </c>
      <c r="D56" t="s">
        <v>220</v>
      </c>
      <c r="E56" t="s">
        <v>466</v>
      </c>
    </row>
    <row r="57" spans="2:5" x14ac:dyDescent="0.25">
      <c r="B57" t="s">
        <v>235</v>
      </c>
      <c r="C57" t="s">
        <v>236</v>
      </c>
      <c r="D57" t="s">
        <v>221</v>
      </c>
      <c r="E57" t="s">
        <v>467</v>
      </c>
    </row>
    <row r="58" spans="2:5" x14ac:dyDescent="0.25">
      <c r="B58" t="s">
        <v>235</v>
      </c>
      <c r="C58" t="s">
        <v>236</v>
      </c>
      <c r="D58" t="s">
        <v>222</v>
      </c>
      <c r="E58" t="s">
        <v>468</v>
      </c>
    </row>
    <row r="59" spans="2:5" x14ac:dyDescent="0.25">
      <c r="B59" t="s">
        <v>235</v>
      </c>
      <c r="C59" t="s">
        <v>236</v>
      </c>
      <c r="D59" t="s">
        <v>223</v>
      </c>
      <c r="E59" t="s">
        <v>471</v>
      </c>
    </row>
    <row r="60" spans="2:5" x14ac:dyDescent="0.25">
      <c r="B60" t="s">
        <v>235</v>
      </c>
      <c r="C60" t="s">
        <v>236</v>
      </c>
      <c r="D60" t="s">
        <v>224</v>
      </c>
      <c r="E60" t="s">
        <v>472</v>
      </c>
    </row>
    <row r="61" spans="2:5" x14ac:dyDescent="0.25">
      <c r="B61" t="s">
        <v>235</v>
      </c>
      <c r="C61" t="s">
        <v>236</v>
      </c>
      <c r="D61" t="s">
        <v>225</v>
      </c>
      <c r="E61" t="s">
        <v>469</v>
      </c>
    </row>
    <row r="62" spans="2:5" x14ac:dyDescent="0.25">
      <c r="B62" t="s">
        <v>235</v>
      </c>
      <c r="C62" t="s">
        <v>236</v>
      </c>
      <c r="D62" t="s">
        <v>226</v>
      </c>
      <c r="E62" t="s">
        <v>473</v>
      </c>
    </row>
    <row r="63" spans="2:5" x14ac:dyDescent="0.25">
      <c r="B63" t="s">
        <v>235</v>
      </c>
      <c r="C63" t="s">
        <v>236</v>
      </c>
      <c r="D63" t="s">
        <v>227</v>
      </c>
      <c r="E63" t="s">
        <v>237</v>
      </c>
    </row>
    <row r="64" spans="2:5" x14ac:dyDescent="0.25">
      <c r="B64" t="s">
        <v>474</v>
      </c>
      <c r="C64" t="s">
        <v>476</v>
      </c>
      <c r="D64" t="s">
        <v>766</v>
      </c>
    </row>
    <row r="65" spans="2:5" x14ac:dyDescent="0.25">
      <c r="B65" t="s">
        <v>475</v>
      </c>
      <c r="C65" t="s">
        <v>477</v>
      </c>
      <c r="D65" t="s">
        <v>771</v>
      </c>
      <c r="E65" t="s">
        <v>488</v>
      </c>
    </row>
    <row r="66" spans="2:5" x14ac:dyDescent="0.25">
      <c r="B66" t="s">
        <v>475</v>
      </c>
      <c r="C66" t="s">
        <v>477</v>
      </c>
      <c r="D66" t="s">
        <v>772</v>
      </c>
      <c r="E66" t="s">
        <v>117</v>
      </c>
    </row>
    <row r="67" spans="2:5" x14ac:dyDescent="0.25">
      <c r="B67" t="s">
        <v>475</v>
      </c>
      <c r="C67" t="s">
        <v>477</v>
      </c>
      <c r="D67" t="s">
        <v>773</v>
      </c>
      <c r="E67" t="s">
        <v>179</v>
      </c>
    </row>
    <row r="68" spans="2:5" x14ac:dyDescent="0.25">
      <c r="B68" t="s">
        <v>475</v>
      </c>
      <c r="C68" t="s">
        <v>477</v>
      </c>
      <c r="D68" t="s">
        <v>774</v>
      </c>
      <c r="E68" t="s">
        <v>180</v>
      </c>
    </row>
    <row r="69" spans="2:5" x14ac:dyDescent="0.25">
      <c r="B69" t="s">
        <v>475</v>
      </c>
      <c r="C69" t="s">
        <v>477</v>
      </c>
      <c r="D69" t="s">
        <v>775</v>
      </c>
      <c r="E69" t="s">
        <v>181</v>
      </c>
    </row>
    <row r="70" spans="2:5" x14ac:dyDescent="0.25">
      <c r="B70" t="s">
        <v>475</v>
      </c>
      <c r="C70" t="s">
        <v>477</v>
      </c>
      <c r="D70" t="s">
        <v>776</v>
      </c>
      <c r="E70" t="s">
        <v>487</v>
      </c>
    </row>
    <row r="71" spans="2:5" x14ac:dyDescent="0.25">
      <c r="B71" t="s">
        <v>475</v>
      </c>
      <c r="C71" t="s">
        <v>477</v>
      </c>
      <c r="D71" t="s">
        <v>777</v>
      </c>
      <c r="E71" t="s">
        <v>486</v>
      </c>
    </row>
    <row r="72" spans="2:5" x14ac:dyDescent="0.25">
      <c r="B72" t="s">
        <v>482</v>
      </c>
      <c r="C72" t="s">
        <v>478</v>
      </c>
      <c r="D72" t="s">
        <v>767</v>
      </c>
    </row>
    <row r="73" spans="2:5" x14ac:dyDescent="0.25">
      <c r="B73" t="s">
        <v>483</v>
      </c>
      <c r="C73" t="s">
        <v>479</v>
      </c>
      <c r="D73" t="s">
        <v>768</v>
      </c>
    </row>
    <row r="74" spans="2:5" x14ac:dyDescent="0.25">
      <c r="B74" t="s">
        <v>484</v>
      </c>
      <c r="C74" t="s">
        <v>480</v>
      </c>
      <c r="D74" t="s">
        <v>769</v>
      </c>
    </row>
    <row r="75" spans="2:5" x14ac:dyDescent="0.25">
      <c r="B75" t="s">
        <v>485</v>
      </c>
      <c r="C75" t="s">
        <v>481</v>
      </c>
      <c r="D75" t="s">
        <v>770</v>
      </c>
    </row>
    <row r="77" spans="2:5" x14ac:dyDescent="0.25">
      <c r="B77" s="175" t="s">
        <v>780</v>
      </c>
      <c r="C77" s="175" t="s">
        <v>781</v>
      </c>
      <c r="D77" s="41" t="s">
        <v>789</v>
      </c>
    </row>
    <row r="78" spans="2:5" x14ac:dyDescent="0.25">
      <c r="B78" s="175" t="s">
        <v>780</v>
      </c>
      <c r="C78" s="175" t="s">
        <v>779</v>
      </c>
      <c r="D78" t="s">
        <v>790</v>
      </c>
    </row>
    <row r="79" spans="2:5" x14ac:dyDescent="0.25">
      <c r="B79" s="175" t="s">
        <v>780</v>
      </c>
      <c r="C79" s="175" t="s">
        <v>782</v>
      </c>
      <c r="D79" s="41" t="s">
        <v>791</v>
      </c>
    </row>
    <row r="80" spans="2:5" x14ac:dyDescent="0.25">
      <c r="B80" s="175" t="s">
        <v>780</v>
      </c>
      <c r="C80" s="175" t="s">
        <v>783</v>
      </c>
      <c r="D80" s="41" t="s">
        <v>792</v>
      </c>
    </row>
    <row r="81" spans="2:4" x14ac:dyDescent="0.25">
      <c r="B81" s="175" t="s">
        <v>780</v>
      </c>
      <c r="C81" s="175" t="s">
        <v>784</v>
      </c>
      <c r="D81" t="s">
        <v>793</v>
      </c>
    </row>
    <row r="82" spans="2:4" x14ac:dyDescent="0.25">
      <c r="B82" s="175" t="s">
        <v>780</v>
      </c>
      <c r="C82" s="175" t="s">
        <v>785</v>
      </c>
      <c r="D82" t="s">
        <v>794</v>
      </c>
    </row>
    <row r="83" spans="2:4" x14ac:dyDescent="0.25">
      <c r="B83" s="175" t="s">
        <v>780</v>
      </c>
      <c r="C83" s="175" t="s">
        <v>786</v>
      </c>
      <c r="D83" t="s">
        <v>795</v>
      </c>
    </row>
    <row r="84" spans="2:4" x14ac:dyDescent="0.25">
      <c r="B84" s="175" t="s">
        <v>780</v>
      </c>
      <c r="C84" s="175" t="s">
        <v>787</v>
      </c>
      <c r="D84" t="s">
        <v>796</v>
      </c>
    </row>
    <row r="85" spans="2:4" x14ac:dyDescent="0.25">
      <c r="B85" s="175" t="s">
        <v>780</v>
      </c>
      <c r="C85" s="175" t="s">
        <v>788</v>
      </c>
      <c r="D85" t="s">
        <v>797</v>
      </c>
    </row>
  </sheetData>
  <hyperlinks>
    <hyperlink ref="D77" r:id="rId1"/>
    <hyperlink ref="D79" r:id="rId2"/>
    <hyperlink ref="D80" r:id="rId3"/>
    <hyperlink ref="D1" r:id="rId4"/>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1"/>
  <sheetViews>
    <sheetView workbookViewId="0">
      <selection activeCell="B12" sqref="B12"/>
    </sheetView>
  </sheetViews>
  <sheetFormatPr baseColWidth="10" defaultRowHeight="15" x14ac:dyDescent="0.25"/>
  <cols>
    <col min="2" max="2" width="12.85546875" bestFit="1" customWidth="1"/>
  </cols>
  <sheetData>
    <row r="3" spans="2:2" x14ac:dyDescent="0.25">
      <c r="B3" t="s">
        <v>645</v>
      </c>
    </row>
    <row r="4" spans="2:2" x14ac:dyDescent="0.25">
      <c r="B4" t="s">
        <v>646</v>
      </c>
    </row>
    <row r="5" spans="2:2" x14ac:dyDescent="0.25">
      <c r="B5" t="s">
        <v>647</v>
      </c>
    </row>
    <row r="6" spans="2:2" x14ac:dyDescent="0.25">
      <c r="B6" t="s">
        <v>648</v>
      </c>
    </row>
    <row r="7" spans="2:2" x14ac:dyDescent="0.25">
      <c r="B7" t="s">
        <v>649</v>
      </c>
    </row>
    <row r="8" spans="2:2" x14ac:dyDescent="0.25">
      <c r="B8" t="s">
        <v>650</v>
      </c>
    </row>
    <row r="9" spans="2:2" x14ac:dyDescent="0.25">
      <c r="B9" t="s">
        <v>651</v>
      </c>
    </row>
    <row r="10" spans="2:2" x14ac:dyDescent="0.25">
      <c r="B10" t="s">
        <v>652</v>
      </c>
    </row>
    <row r="11" spans="2:2" x14ac:dyDescent="0.25">
      <c r="B11" t="s">
        <v>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BaseGuideLecture</vt:lpstr>
      <vt:lpstr>guide de lecture</vt:lpstr>
      <vt:lpstr>FicheImprimable</vt:lpstr>
      <vt:lpstr>Sommaire</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ROUZEYROL Lea</cp:lastModifiedBy>
  <cp:lastPrinted>2021-09-12T08:46:59Z</cp:lastPrinted>
  <dcterms:created xsi:type="dcterms:W3CDTF">2020-02-10T15:32:53Z</dcterms:created>
  <dcterms:modified xsi:type="dcterms:W3CDTF">2022-07-20T07:38:43Z</dcterms:modified>
</cp:coreProperties>
</file>